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DM-DAF\DAF-ACHATS\PAM\1- MARCHES\2025\1- Marchés en cours de préparation\AOO\2025-109 Travaux saint denis\2. DCE\VF\"/>
    </mc:Choice>
  </mc:AlternateContent>
  <bookViews>
    <workbookView xWindow="-110" yWindow="-110" windowWidth="23250" windowHeight="12540" tabRatio="773"/>
  </bookViews>
  <sheets>
    <sheet name="LOT 3 COURANTS FORTS &amp; FAIBLES" sheetId="36" r:id="rId1"/>
  </sheets>
  <definedNames>
    <definedName name="_Toc108451941" localSheetId="0">'LOT 3 COURANTS FORTS &amp; FAIBLES'!#REF!</definedName>
    <definedName name="_Toc118900992" localSheetId="0">'LOT 3 COURANTS FORTS &amp; FAIBLES'!#REF!</definedName>
    <definedName name="_Toc134196717" localSheetId="0">'LOT 3 COURANTS FORTS &amp; FAIBLES'!#REF!</definedName>
    <definedName name="_xlnm.Print_Titles" localSheetId="0">'LOT 3 COURANTS FORTS &amp; FAIBLES'!$1:$9</definedName>
    <definedName name="_xlnm.Print_Area" localSheetId="0">'LOT 3 COURANTS FORTS &amp; FAIBLES'!$B$1:$G$138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2" i="36" l="1"/>
  <c r="G139" i="36" l="1"/>
  <c r="G15" i="36" l="1"/>
  <c r="G16" i="36"/>
  <c r="G17" i="36"/>
  <c r="G18" i="36"/>
  <c r="G19" i="36"/>
  <c r="G20" i="36"/>
  <c r="G21" i="36"/>
  <c r="G22" i="36"/>
  <c r="G23" i="36"/>
  <c r="G24" i="36"/>
  <c r="G25" i="36"/>
  <c r="G27" i="36"/>
  <c r="G28" i="36"/>
  <c r="G30" i="36"/>
  <c r="G31" i="36"/>
  <c r="G32" i="36"/>
  <c r="G33" i="36"/>
  <c r="G34" i="36"/>
  <c r="G36" i="36"/>
  <c r="G37" i="36"/>
  <c r="G38" i="36"/>
  <c r="G40" i="36"/>
  <c r="G41" i="36"/>
  <c r="G42" i="36"/>
  <c r="G43" i="36"/>
  <c r="G44" i="36"/>
  <c r="G45" i="36"/>
  <c r="G46" i="36"/>
  <c r="G47" i="36"/>
  <c r="G48" i="36"/>
  <c r="G49" i="36"/>
  <c r="G51" i="36"/>
  <c r="G52" i="36"/>
  <c r="G53" i="36"/>
  <c r="G54" i="36"/>
  <c r="G55" i="36"/>
  <c r="G56" i="36"/>
  <c r="G57" i="36"/>
  <c r="G58" i="36"/>
  <c r="G59" i="36"/>
  <c r="G60" i="36"/>
  <c r="G61" i="36"/>
  <c r="G63" i="36"/>
  <c r="G64" i="36"/>
  <c r="G65" i="36"/>
  <c r="G66" i="36"/>
  <c r="G68" i="36"/>
  <c r="G69" i="36"/>
  <c r="G70" i="36"/>
  <c r="G71" i="36"/>
  <c r="G72" i="36"/>
  <c r="G73" i="36"/>
  <c r="G74" i="36"/>
  <c r="G76" i="36"/>
  <c r="G77" i="36"/>
  <c r="G78" i="36"/>
  <c r="G80" i="36"/>
  <c r="G81" i="36"/>
  <c r="G85" i="36"/>
  <c r="G86" i="36"/>
  <c r="G87" i="36"/>
  <c r="G88" i="36"/>
  <c r="G89" i="36"/>
  <c r="G90" i="36"/>
  <c r="G91" i="36"/>
  <c r="G93" i="36"/>
  <c r="G95" i="36"/>
  <c r="G97" i="36"/>
  <c r="G98" i="36"/>
  <c r="G99" i="36"/>
  <c r="G100" i="36"/>
  <c r="G101" i="36"/>
  <c r="G102" i="36"/>
  <c r="G103" i="36"/>
  <c r="G104" i="36"/>
  <c r="G105" i="36"/>
  <c r="G106" i="36"/>
  <c r="G107" i="36"/>
  <c r="G108" i="36"/>
  <c r="G109" i="36"/>
  <c r="G110" i="36"/>
  <c r="G111" i="36"/>
  <c r="G112" i="36"/>
  <c r="G114" i="36"/>
  <c r="G115" i="36"/>
  <c r="G117" i="36"/>
  <c r="G118" i="36"/>
  <c r="G119" i="36"/>
  <c r="G120" i="36"/>
  <c r="G121" i="36"/>
  <c r="G122" i="36"/>
  <c r="G124" i="36"/>
  <c r="G125" i="36"/>
  <c r="G126" i="36"/>
  <c r="G130" i="36"/>
  <c r="G131" i="36"/>
  <c r="G132" i="36"/>
  <c r="G140" i="36" s="1"/>
  <c r="G133" i="36"/>
  <c r="G134" i="36"/>
  <c r="G141" i="36" l="1"/>
</calcChain>
</file>

<file path=xl/sharedStrings.xml><?xml version="1.0" encoding="utf-8"?>
<sst xmlns="http://schemas.openxmlformats.org/spreadsheetml/2006/main" count="240" uniqueCount="138">
  <si>
    <t>Unité</t>
  </si>
  <si>
    <t xml:space="preserve">GENERALITES     </t>
  </si>
  <si>
    <t xml:space="preserve">Désignation </t>
  </si>
  <si>
    <t xml:space="preserve">ENTREPRISE: </t>
  </si>
  <si>
    <t xml:space="preserve"> ----------------------</t>
  </si>
  <si>
    <t>INTERVENTION SPECIFIQUE EN HORAIRE DECALE</t>
  </si>
  <si>
    <t>j</t>
  </si>
  <si>
    <t>Dossier d'ouvrage exécuté complet</t>
  </si>
  <si>
    <t>Etudes d'exécution (y compris relevés, plans, notes de calcul, schémas, fiches techniques, autocontrôles… formats numérique et papier)</t>
  </si>
  <si>
    <t>u</t>
  </si>
  <si>
    <t>ETUDES ET DOE</t>
  </si>
  <si>
    <t>Etudes, main d'œuvre supplémentaire et coefficients</t>
  </si>
  <si>
    <t>ml</t>
  </si>
  <si>
    <t>CANALISATIONS</t>
  </si>
  <si>
    <t>Identification avant dépose des équipements conservés</t>
  </si>
  <si>
    <t>DEPOSE</t>
  </si>
  <si>
    <t>Etiquetage des appareillages, équipements et câbles</t>
  </si>
  <si>
    <t>Test et recette fibre</t>
  </si>
  <si>
    <t>Test et recette cuivre RJ45</t>
  </si>
  <si>
    <t xml:space="preserve">Fourniture et pose de Modules de raccordement à coupure bleu 8 paires </t>
  </si>
  <si>
    <t>Fourniture et pose de boitier vide pour RJ en faux-plafond</t>
  </si>
  <si>
    <t>PRISES ET APPAREILLAGES</t>
  </si>
  <si>
    <t>Fourniture, pose et raccordement de connecteur LC</t>
  </si>
  <si>
    <t>Fourniture et pose de Tiroir optique noir</t>
  </si>
  <si>
    <t>Fourniture et pose de Connecteur RJ45 Catégorie 6A Classe EA S/FTP</t>
  </si>
  <si>
    <t>Fourniture et pose de Guide-cordons horizontal 1U en baie de brassage</t>
  </si>
  <si>
    <t>Fourniture et pose de Baie 800x800 42u hors ossature montant 19"de marque EFFIRACK y compris mise à la terre et support pour câblage</t>
  </si>
  <si>
    <t>LOCAL TECHNIQUE</t>
  </si>
  <si>
    <t>Fourniture et pose de Rocade FO 1 x 24 brins OM3 50/125 LC/LC pour 1 Mètre</t>
  </si>
  <si>
    <t>Fourniture et pose de Rocade FO 1 x 12 brins OM3 50/125 LC/LC pour 1 Mètre</t>
  </si>
  <si>
    <t>CANALISATIONS FIBRE</t>
  </si>
  <si>
    <t>Fourniture et pose de câblages pour borne DECT pour 1 mètre</t>
  </si>
  <si>
    <t xml:space="preserve">Fourniture et pose de câbles pour la visioconférence pour 1 mètre </t>
  </si>
  <si>
    <t>Fourniture et pose de câbles pour la sonorisation de type JACK pour 1 mètre</t>
  </si>
  <si>
    <t>Fourniture et pose de Raccordement 30p</t>
  </si>
  <si>
    <t>Fourniture et pose de Raccordement 56/2p</t>
  </si>
  <si>
    <t>Fourniture et pose de Raccordement 112/2p</t>
  </si>
  <si>
    <t>Fourniture et pose de câbles 30 paires 5-10 eme AWG 24 pour 1 mètre</t>
  </si>
  <si>
    <t>Fourniture et pose de Rocade 56 paires AWG 23 pour 1 mètre</t>
  </si>
  <si>
    <t>Fourniture et pose de Rocade 112 paires AWG 23 pour 1 mètre</t>
  </si>
  <si>
    <t>Fourniture et pose de cordons de poste de travail 4 paries catégorie 6A de 5m</t>
  </si>
  <si>
    <t>Fourniture et pose de cordons de poste de travail 4 paires catégorie 6A de 3m</t>
  </si>
  <si>
    <t xml:space="preserve">Fourniture et pose de cordons de poste de travail 4 paires catégorie 6A de 1m </t>
  </si>
  <si>
    <t>Fourniture de cordon de brassage 4 paires SFTP catégorie 6A de 5m</t>
  </si>
  <si>
    <t>Fourniture de cordon de brassage 4 paires SFTP catégorie 6A de 3m</t>
  </si>
  <si>
    <t>Fourniture de cordon de brassage 4 paires SFTP catégorie 6A de 1m</t>
  </si>
  <si>
    <t>Fourniture et pose de câbles 4 paires SFTP LSZH 100 Ohms catégorie 6A pour 1 mètre</t>
  </si>
  <si>
    <t>CANALISATIONS CUIVRE</t>
  </si>
  <si>
    <t>Fourniture et pose de chemins de câbles selon CCTP pour 1 mètre</t>
  </si>
  <si>
    <t>CHEMINS DE CABLES</t>
  </si>
  <si>
    <t>Depose et évacuation des équipements et liaisons inutilisés</t>
  </si>
  <si>
    <t>Dépose d'un baie informatique &gt;=42u</t>
  </si>
  <si>
    <t>Dépose d'un bandeau fibre optique</t>
  </si>
  <si>
    <t>Dépose d'un guide-cordon</t>
  </si>
  <si>
    <t>Dépose d'un panneau 24 ports</t>
  </si>
  <si>
    <t>Dépose de câblage</t>
  </si>
  <si>
    <t>Dépose d'un bloc de prises de courant</t>
  </si>
  <si>
    <t>COURANT FAIBLE</t>
  </si>
  <si>
    <t>Bloc 9PC sur bandeau 19"</t>
  </si>
  <si>
    <t>Unité de commande type coup de poing à clé et voyants</t>
  </si>
  <si>
    <t>LOCAL INFORMATIQUE</t>
  </si>
  <si>
    <t>Alimentation électrique de terminal de climatisation avec raccordements et petite fourniture (hors câble et protection)</t>
  </si>
  <si>
    <t>Alimentation électrique BECS avec raccordements et petite fourniture (hors câble et protection)</t>
  </si>
  <si>
    <t>Coupure de proximité PAC ballon d'eau chaude</t>
  </si>
  <si>
    <t>ALIMENTATIONS DIVERSES</t>
  </si>
  <si>
    <t>Boitier saillie pour écran</t>
  </si>
  <si>
    <t>PC 10/16A+T encastrée (prise ménage )</t>
  </si>
  <si>
    <t>La fourniture et pose de prise de courant en 380V</t>
  </si>
  <si>
    <t>Prise 2x10/16 Amps + Terre Encastrée type plexo IP55 lKO7 Gris</t>
  </si>
  <si>
    <t>Prise 2x10/16 Amps + Terre Saillie type plexo IP55 11(07 Gris</t>
  </si>
  <si>
    <t>Prises de courant 2x10/16A+T</t>
  </si>
  <si>
    <t>Prises de courant 2x10/16A+T détrompé</t>
  </si>
  <si>
    <t>PRISES DE COURANT</t>
  </si>
  <si>
    <t>Commande d'éclairage type ECO1</t>
  </si>
  <si>
    <t>Cordon RJ 45 pour ECO2</t>
  </si>
  <si>
    <t>Bouton poussoir double encastré de marque LEGRAND Céliane ou équivalent</t>
  </si>
  <si>
    <t>Câble U1000 R2V - 5G1,5 pour 1 Mètre</t>
  </si>
  <si>
    <t>CABLAGE ECLAIRAGE</t>
  </si>
  <si>
    <t>BAES Led modèle auto testable Système SATI équipé d'accessoires encastrement</t>
  </si>
  <si>
    <t>Hublot 12 LED puissance 16 W à détection veille, et préavis d'extinction</t>
  </si>
  <si>
    <t>Downlight Led 10 extra plat pour circulation LED puissance 20 W</t>
  </si>
  <si>
    <t>Luminaire encastré 600x600 4x14 W grille Alu T5 ballast électronique</t>
  </si>
  <si>
    <t>Tube verre pour réglette NORKA</t>
  </si>
  <si>
    <t>Réglette Type NORKA Modèle RENNES 2*36 W 960°</t>
  </si>
  <si>
    <t>Interrupteur Encastré à bornes automatique IP55 IK07</t>
  </si>
  <si>
    <t>Interrupteur Saillie à bornes automatique IP55 IK07</t>
  </si>
  <si>
    <t>Interrupteur détecteur eco 2 selon norme 15-100</t>
  </si>
  <si>
    <t>Spots à LED encastrés 20 w selon norme 15-100</t>
  </si>
  <si>
    <t>Luminaire 600x600 conforme à la norme NFC 15 100</t>
  </si>
  <si>
    <t>ECLAIRAGE</t>
  </si>
  <si>
    <t>Horloge pour coupure de chauffage</t>
  </si>
  <si>
    <t>Raccordement amont aval des armoires</t>
  </si>
  <si>
    <t>Arrêt d'urgence (AU) sous BBG pour armoire divisionnaire auxiliaire</t>
  </si>
  <si>
    <t>Arrêt d'urgence (AU) sous BBG pour armoire divisionnaire principale</t>
  </si>
  <si>
    <t>Protection 2x16A</t>
  </si>
  <si>
    <t>Protection 2x10A</t>
  </si>
  <si>
    <t>Armoire divisionnaire auxiliaire comprenant : Disjoncteur général &amp; 50 départs monophasés, plastrons, borniers, jeu de barres, étiquetage, voyants…</t>
  </si>
  <si>
    <t>Armoire divisionnaire principale comprenant : Inter général tétrapolaire &amp; 6 départs divisionnaires, plastrons, borniers, jeu de barres, étiquetage, voyants...</t>
  </si>
  <si>
    <t>Remplacement des câbles entre le TGBT et l'armoire divisionnaire principale :</t>
  </si>
  <si>
    <t>Identification de l'alimentation générale (disjoncteur - Câble - ICC)</t>
  </si>
  <si>
    <t>ARMOIRE DIVISIONNAIRE</t>
  </si>
  <si>
    <t>Mise en place d'un éclairage de chantier normalisé 150m2</t>
  </si>
  <si>
    <t>Mise en place d'un coffret de chantier monophasé normalisé</t>
  </si>
  <si>
    <t>Consignation des installations électriques existantes et déconnexion complète en aval des armoires divisionnaires</t>
  </si>
  <si>
    <t>INSTALLATIONS DE CHANTIER</t>
  </si>
  <si>
    <t>Goulottes 3 compartiments pour 1 mètre linéaire et avec raccords d'angles (y compris joint acrylique)</t>
  </si>
  <si>
    <t>Goulottes descendante en 1 mètre linéaire et avec raccords d'angles (y compris joint acrylique)</t>
  </si>
  <si>
    <t>Boite de raccordement</t>
  </si>
  <si>
    <t>Câble 3g 1,5mm²</t>
  </si>
  <si>
    <t>Câble 3g 2,5mm²</t>
  </si>
  <si>
    <t>25 ml</t>
  </si>
  <si>
    <t>Prise de terre pour 25 mètres de chemins de câbles</t>
  </si>
  <si>
    <t>Fourniture et pose de chemins de câbles selon CCTP pour 1 mètre y compris supportage et fixation</t>
  </si>
  <si>
    <t>Dépose d'amoire électrique complète &gt;500mm de hauteur (y compris équipements intégrés type protections, interrupteurs, contacts, relais, borniers, jeu de barres…)</t>
  </si>
  <si>
    <t>Dépose d'amoire électrique complète &lt;500mm de hauteur (y compris équipements intégrés type protections, interrupteurs, contacts, relais, borniers, jeu de barres…)</t>
  </si>
  <si>
    <t>Dépose de protection électrique type disjoncteur ou différentiel</t>
  </si>
  <si>
    <t>Dépose d'appareillage divers</t>
  </si>
  <si>
    <t>Dépose de luminaire encastré</t>
  </si>
  <si>
    <t>Dépose de boîte de dérivation</t>
  </si>
  <si>
    <t>Dépose de chemin de câbles/goulotte y compris supportage et fixations</t>
  </si>
  <si>
    <t>COURANT FORT</t>
  </si>
  <si>
    <t>Quantité</t>
  </si>
  <si>
    <t>TOTAL GENERAL HT</t>
  </si>
  <si>
    <t xml:space="preserve">TOTAL GENERAL T.T.C </t>
  </si>
  <si>
    <r>
      <rPr>
        <b/>
        <i/>
        <sz val="10"/>
        <rFont val="Arial"/>
        <family val="2"/>
      </rPr>
      <t>(DQE à rendre au format natif Excel + impression en PDF)</t>
    </r>
    <r>
      <rPr>
        <i/>
        <sz val="10"/>
        <rFont val="Arial"/>
        <family val="2"/>
      </rPr>
      <t xml:space="preserve">
Prévoir la fourniture des échantillons  pour validation du Maitre d'ouvrage.
L'entreprise devra la réalisation des différents éléments suivant les démandes du Maitre d'ouvrage:</t>
    </r>
  </si>
  <si>
    <t>Prix Total</t>
  </si>
  <si>
    <t>Prix Unitaire</t>
  </si>
  <si>
    <t>Dépose d'un bloc de prises</t>
  </si>
  <si>
    <t xml:space="preserve">Détail Quantitatif Estimatif </t>
  </si>
  <si>
    <t>TVA</t>
  </si>
  <si>
    <r>
      <t xml:space="preserve">ANSM / Travaux Site Saint-Denis
</t>
    </r>
    <r>
      <rPr>
        <sz val="16"/>
        <rFont val="Arial"/>
        <family val="2"/>
      </rPr>
      <t>143/147 Boulevard Anatole France 
93285 Saint-Denis CEDEX</t>
    </r>
  </si>
  <si>
    <t>Fourniture et pose de platine de brassage 19" de 24 ports 1U pour baie compatible avec la categorie 6A</t>
  </si>
  <si>
    <t>Fourniture, pose et alimentation de modules de (3 prises RJ 45) compatible avec la catégorie 6 A</t>
  </si>
  <si>
    <t>Fourniture et pose de Baie 800x800 42u hors ossature montant 19"de marque EFFIRACK y compris mise à la terre et support pour câblage de 6h à 9h et de 17h à 20h</t>
  </si>
  <si>
    <t>Q</t>
  </si>
  <si>
    <t>Fourniture et pose de Baie 800x800 42u hors ossature montant 19"de marque EFFIRACK y compris mise à la terre et support pour câblage de 22 h à 6h</t>
  </si>
  <si>
    <t>DQE / LOT 03  -  TRAVAUX ELECTRICITE: COURANTS FORTS - COURANTS FAIBLES</t>
  </si>
  <si>
    <t>Dépose de radiateur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</si>
</sst>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#,##0.00\ &quot;€&quot;"/>
    <numFmt numFmtId="166" formatCode="#,##0.00_0_-_ ;#,##0.00\-_0_ ;&quot;&quot;"/>
    <numFmt numFmtId="167" formatCode="_-* #,##0\ _€_-;\-* #,##0\ _€_-;_-* &quot;-&quot;??\ _€_-;_-@_-"/>
    <numFmt numFmtId="168" formatCode="_-* #,##0.00\ [$€-40C]_-;\-* #,##0.00\ [$€-40C]_-;_-* &quot;-&quot;??\ [$€-40C]_-;_-@_-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Garamond"/>
      <family val="1"/>
    </font>
    <font>
      <b/>
      <u/>
      <sz val="11"/>
      <name val="Garamond"/>
      <family val="1"/>
    </font>
    <font>
      <sz val="16"/>
      <name val="Arial"/>
      <family val="2"/>
    </font>
    <font>
      <b/>
      <i/>
      <sz val="10"/>
      <name val="Arial"/>
      <family val="2"/>
    </font>
    <font>
      <sz val="11"/>
      <color rgb="FF000000"/>
      <name val="Calibri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2"/>
      <name val="Arial Narrow"/>
      <family val="2"/>
    </font>
    <font>
      <b/>
      <sz val="13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9" fontId="12" fillId="0" borderId="0">
      <alignment horizontal="left" vertical="top"/>
    </xf>
    <xf numFmtId="4" fontId="13" fillId="4" borderId="0" applyNumberFormat="0">
      <alignment vertical="center"/>
    </xf>
    <xf numFmtId="2" fontId="12" fillId="0" borderId="0">
      <alignment horizontal="center"/>
    </xf>
    <xf numFmtId="2" fontId="12" fillId="0" borderId="0">
      <alignment horizontal="center"/>
    </xf>
    <xf numFmtId="44" fontId="8" fillId="0" borderId="0" applyFont="0" applyFill="0" applyBorder="0" applyAlignment="0" applyProtection="0"/>
    <xf numFmtId="0" fontId="16" fillId="0" borderId="0"/>
    <xf numFmtId="49" fontId="11" fillId="0" borderId="0" applyFill="0" applyBorder="0">
      <alignment vertical="top"/>
    </xf>
    <xf numFmtId="0" fontId="7" fillId="0" borderId="0" applyFill="0" applyBorder="0">
      <alignment vertical="top" wrapText="1"/>
    </xf>
    <xf numFmtId="0" fontId="11" fillId="0" borderId="0" applyNumberFormat="0" applyFill="0" applyBorder="0">
      <alignment horizontal="center"/>
    </xf>
    <xf numFmtId="0" fontId="2" fillId="0" borderId="0"/>
    <xf numFmtId="44" fontId="2" fillId="0" borderId="0" applyFont="0" applyFill="0" applyBorder="0" applyAlignment="0" applyProtection="0"/>
    <xf numFmtId="166" fontId="11" fillId="0" borderId="0" applyFill="0" applyBorder="0"/>
    <xf numFmtId="164" fontId="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7" fillId="0" borderId="0" xfId="0" applyFont="1"/>
    <xf numFmtId="0" fontId="0" fillId="0" borderId="0" xfId="0" applyAlignment="1">
      <alignment horizontal="center" vertical="center"/>
    </xf>
    <xf numFmtId="0" fontId="6" fillId="0" borderId="5" xfId="0" applyFont="1" applyBorder="1"/>
    <xf numFmtId="0" fontId="10" fillId="2" borderId="5" xfId="0" applyFont="1" applyFill="1" applyBorder="1" applyAlignment="1">
      <alignment horizontal="left" vertical="top" wrapText="1"/>
    </xf>
    <xf numFmtId="165" fontId="6" fillId="0" borderId="5" xfId="0" applyNumberFormat="1" applyFont="1" applyBorder="1"/>
    <xf numFmtId="0" fontId="6" fillId="0" borderId="16" xfId="0" applyFont="1" applyBorder="1" applyAlignment="1">
      <alignment horizontal="center" vertical="center"/>
    </xf>
    <xf numFmtId="165" fontId="6" fillId="0" borderId="17" xfId="0" applyNumberFormat="1" applyFont="1" applyBorder="1"/>
    <xf numFmtId="0" fontId="6" fillId="0" borderId="5" xfId="0" applyFont="1" applyBorder="1" applyAlignment="1">
      <alignment horizontal="center" vertical="center"/>
    </xf>
    <xf numFmtId="49" fontId="11" fillId="0" borderId="19" xfId="7" applyBorder="1">
      <alignment vertical="top"/>
    </xf>
    <xf numFmtId="49" fontId="17" fillId="3" borderId="16" xfId="7" applyFont="1" applyFill="1" applyBorder="1" applyAlignment="1">
      <alignment horizontal="center"/>
    </xf>
    <xf numFmtId="0" fontId="17" fillId="3" borderId="0" xfId="8" applyFont="1" applyFill="1" applyBorder="1" applyAlignment="1">
      <alignment horizontal="left" vertical="center" wrapText="1"/>
    </xf>
    <xf numFmtId="0" fontId="11" fillId="3" borderId="2" xfId="9" applyFill="1" applyBorder="1" applyAlignment="1">
      <alignment horizontal="center" vertical="center"/>
    </xf>
    <xf numFmtId="49" fontId="17" fillId="0" borderId="16" xfId="7" applyFont="1" applyBorder="1" applyAlignment="1">
      <alignment horizontal="center"/>
    </xf>
    <xf numFmtId="49" fontId="11" fillId="0" borderId="0" xfId="7" applyBorder="1">
      <alignment vertical="top"/>
    </xf>
    <xf numFmtId="14" fontId="7" fillId="0" borderId="0" xfId="0" applyNumberFormat="1" applyFont="1" applyAlignment="1">
      <alignment horizontal="left" vertical="center"/>
    </xf>
    <xf numFmtId="49" fontId="17" fillId="0" borderId="16" xfId="7" applyFont="1" applyFill="1" applyBorder="1" applyAlignment="1">
      <alignment horizontal="center"/>
    </xf>
    <xf numFmtId="0" fontId="11" fillId="0" borderId="2" xfId="9" applyFill="1" applyBorder="1" applyAlignment="1">
      <alignment horizontal="center" vertical="center"/>
    </xf>
    <xf numFmtId="49" fontId="17" fillId="0" borderId="20" xfId="7" applyFont="1" applyBorder="1" applyAlignment="1">
      <alignment horizontal="center"/>
    </xf>
    <xf numFmtId="0" fontId="11" fillId="0" borderId="2" xfId="9" applyBorder="1" applyAlignment="1">
      <alignment horizontal="center" vertical="center"/>
    </xf>
    <xf numFmtId="0" fontId="11" fillId="0" borderId="0" xfId="8" applyFont="1" applyBorder="1" applyAlignment="1">
      <alignment horizontal="left" vertical="center" wrapText="1"/>
    </xf>
    <xf numFmtId="0" fontId="11" fillId="0" borderId="0" xfId="8" applyFont="1" applyFill="1" applyBorder="1" applyAlignment="1">
      <alignment horizontal="left" vertical="center" wrapText="1"/>
    </xf>
    <xf numFmtId="49" fontId="11" fillId="0" borderId="19" xfId="7" applyFill="1" applyBorder="1">
      <alignment vertical="top"/>
    </xf>
    <xf numFmtId="1" fontId="11" fillId="0" borderId="0" xfId="12" applyNumberFormat="1" applyFill="1" applyBorder="1" applyAlignment="1">
      <alignment horizontal="center" vertical="center"/>
    </xf>
    <xf numFmtId="49" fontId="11" fillId="0" borderId="16" xfId="7" applyFill="1" applyBorder="1" applyAlignment="1">
      <alignment horizontal="center" vertical="center"/>
    </xf>
    <xf numFmtId="1" fontId="11" fillId="0" borderId="27" xfId="12" applyNumberFormat="1" applyFill="1" applyBorder="1" applyAlignment="1">
      <alignment horizontal="center" vertical="center"/>
    </xf>
    <xf numFmtId="0" fontId="17" fillId="0" borderId="4" xfId="8" applyFont="1" applyFill="1" applyBorder="1" applyAlignment="1">
      <alignment horizontal="center" vertical="center" wrapText="1"/>
    </xf>
    <xf numFmtId="0" fontId="11" fillId="0" borderId="0" xfId="8" applyFont="1" applyBorder="1" applyAlignment="1">
      <alignment vertical="center" wrapText="1"/>
    </xf>
    <xf numFmtId="0" fontId="17" fillId="0" borderId="28" xfId="8" applyFont="1" applyFill="1" applyBorder="1" applyAlignment="1">
      <alignment horizontal="center" vertical="center" wrapText="1"/>
    </xf>
    <xf numFmtId="167" fontId="19" fillId="0" borderId="29" xfId="0" applyNumberFormat="1" applyFont="1" applyBorder="1" applyAlignment="1">
      <alignment horizontal="left" vertical="center"/>
    </xf>
    <xf numFmtId="0" fontId="0" fillId="0" borderId="30" xfId="0" applyBorder="1" applyAlignment="1">
      <alignment vertical="center"/>
    </xf>
    <xf numFmtId="167" fontId="19" fillId="0" borderId="13" xfId="0" applyNumberFormat="1" applyFont="1" applyBorder="1" applyAlignment="1">
      <alignment horizontal="left" vertical="center"/>
    </xf>
    <xf numFmtId="0" fontId="0" fillId="0" borderId="32" xfId="0" applyBorder="1" applyAlignment="1">
      <alignment vertical="center"/>
    </xf>
    <xf numFmtId="167" fontId="19" fillId="0" borderId="33" xfId="0" applyNumberFormat="1" applyFont="1" applyBorder="1" applyAlignment="1">
      <alignment horizontal="left" vertical="center"/>
    </xf>
    <xf numFmtId="0" fontId="7" fillId="0" borderId="23" xfId="0" applyFont="1" applyBorder="1" applyAlignment="1">
      <alignment vertical="center"/>
    </xf>
    <xf numFmtId="168" fontId="20" fillId="0" borderId="7" xfId="13" applyNumberFormat="1" applyFont="1" applyBorder="1" applyAlignment="1">
      <alignment horizontal="center" vertical="center"/>
    </xf>
    <xf numFmtId="168" fontId="6" fillId="0" borderId="31" xfId="13" applyNumberFormat="1" applyFont="1" applyBorder="1" applyAlignment="1">
      <alignment horizontal="center" vertical="center"/>
    </xf>
    <xf numFmtId="168" fontId="6" fillId="0" borderId="21" xfId="13" applyNumberFormat="1" applyFont="1" applyBorder="1" applyAlignment="1">
      <alignment horizontal="center" vertical="center"/>
    </xf>
    <xf numFmtId="44" fontId="11" fillId="3" borderId="9" xfId="5" applyFont="1" applyFill="1" applyBorder="1" applyAlignment="1" applyProtection="1">
      <alignment vertical="center"/>
      <protection locked="0"/>
    </xf>
    <xf numFmtId="44" fontId="11" fillId="0" borderId="9" xfId="5" applyFont="1" applyBorder="1" applyAlignment="1" applyProtection="1">
      <alignment vertical="center"/>
      <protection locked="0"/>
    </xf>
    <xf numFmtId="0" fontId="1" fillId="0" borderId="0" xfId="14"/>
    <xf numFmtId="44" fontId="0" fillId="0" borderId="0" xfId="15" applyFont="1"/>
    <xf numFmtId="0" fontId="18" fillId="0" borderId="0" xfId="14" applyFont="1" applyAlignment="1">
      <alignment horizontal="center" vertical="center"/>
    </xf>
    <xf numFmtId="49" fontId="1" fillId="0" borderId="0" xfId="14" applyNumberFormat="1" applyAlignment="1">
      <alignment horizontal="center"/>
    </xf>
    <xf numFmtId="49" fontId="1" fillId="0" borderId="19" xfId="14" applyNumberFormat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right" wrapText="1"/>
    </xf>
    <xf numFmtId="165" fontId="17" fillId="3" borderId="18" xfId="15" applyNumberFormat="1" applyFont="1" applyFill="1" applyBorder="1"/>
    <xf numFmtId="44" fontId="11" fillId="3" borderId="9" xfId="15" applyFont="1" applyFill="1" applyBorder="1" applyProtection="1">
      <protection locked="0"/>
    </xf>
    <xf numFmtId="0" fontId="7" fillId="0" borderId="0" xfId="14" applyFont="1"/>
    <xf numFmtId="0" fontId="3" fillId="0" borderId="16" xfId="14" applyFont="1" applyBorder="1" applyAlignment="1">
      <alignment horizontal="center" vertical="center"/>
    </xf>
    <xf numFmtId="1" fontId="11" fillId="0" borderId="9" xfId="15" applyNumberFormat="1" applyFont="1" applyBorder="1" applyAlignment="1" applyProtection="1">
      <alignment horizontal="center" vertical="center"/>
      <protection locked="0"/>
    </xf>
    <xf numFmtId="1" fontId="11" fillId="3" borderId="9" xfId="15" applyNumberFormat="1" applyFont="1" applyFill="1" applyBorder="1" applyAlignment="1" applyProtection="1">
      <alignment horizontal="center" vertical="center"/>
      <protection locked="0"/>
    </xf>
    <xf numFmtId="165" fontId="6" fillId="0" borderId="25" xfId="14" applyNumberFormat="1" applyFont="1" applyBorder="1"/>
    <xf numFmtId="0" fontId="6" fillId="0" borderId="25" xfId="14" applyFont="1" applyBorder="1"/>
    <xf numFmtId="0" fontId="6" fillId="0" borderId="25" xfId="14" applyFont="1" applyBorder="1" applyAlignment="1">
      <alignment horizontal="center" vertical="center"/>
    </xf>
    <xf numFmtId="0" fontId="10" fillId="2" borderId="2" xfId="14" applyFont="1" applyFill="1" applyBorder="1" applyAlignment="1">
      <alignment horizontal="left" vertical="center" wrapText="1"/>
    </xf>
    <xf numFmtId="0" fontId="6" fillId="0" borderId="16" xfId="14" applyFont="1" applyBorder="1" applyAlignment="1">
      <alignment horizontal="center" vertical="center"/>
    </xf>
    <xf numFmtId="165" fontId="6" fillId="0" borderId="2" xfId="14" applyNumberFormat="1" applyFont="1" applyBorder="1"/>
    <xf numFmtId="0" fontId="6" fillId="0" borderId="2" xfId="14" applyFont="1" applyBorder="1"/>
    <xf numFmtId="0" fontId="6" fillId="0" borderId="2" xfId="14" applyFont="1" applyBorder="1" applyAlignment="1">
      <alignment horizontal="center" vertical="center"/>
    </xf>
    <xf numFmtId="0" fontId="7" fillId="2" borderId="4" xfId="14" applyFont="1" applyFill="1" applyBorder="1" applyAlignment="1">
      <alignment horizontal="left" vertical="center" wrapText="1"/>
    </xf>
    <xf numFmtId="0" fontId="9" fillId="5" borderId="7" xfId="14" applyFont="1" applyFill="1" applyBorder="1" applyAlignment="1">
      <alignment horizontal="center" vertical="center" wrapText="1"/>
    </xf>
    <xf numFmtId="0" fontId="9" fillId="5" borderId="1" xfId="14" applyFont="1" applyFill="1" applyBorder="1" applyAlignment="1">
      <alignment horizontal="center" vertical="center" wrapText="1"/>
    </xf>
    <xf numFmtId="0" fontId="9" fillId="5" borderId="1" xfId="14" applyFont="1" applyFill="1" applyBorder="1" applyAlignment="1">
      <alignment horizontal="center" vertical="center"/>
    </xf>
    <xf numFmtId="0" fontId="9" fillId="5" borderId="8" xfId="14" applyFont="1" applyFill="1" applyBorder="1" applyAlignment="1">
      <alignment horizontal="center" vertical="center"/>
    </xf>
    <xf numFmtId="0" fontId="9" fillId="5" borderId="6" xfId="14" applyFont="1" applyFill="1" applyBorder="1" applyAlignment="1">
      <alignment horizontal="center" vertical="center"/>
    </xf>
    <xf numFmtId="0" fontId="4" fillId="0" borderId="24" xfId="14" applyFont="1" applyBorder="1" applyAlignment="1">
      <alignment horizontal="center" vertical="center" wrapText="1"/>
    </xf>
    <xf numFmtId="0" fontId="4" fillId="0" borderId="22" xfId="14" applyFont="1" applyBorder="1" applyAlignment="1">
      <alignment horizontal="center" vertical="center" wrapText="1"/>
    </xf>
    <xf numFmtId="0" fontId="4" fillId="0" borderId="19" xfId="14" applyFont="1" applyBorder="1" applyAlignment="1">
      <alignment horizontal="center" vertical="center" wrapText="1"/>
    </xf>
    <xf numFmtId="0" fontId="4" fillId="0" borderId="0" xfId="14" applyFont="1" applyAlignment="1">
      <alignment horizontal="center" vertical="center" wrapText="1"/>
    </xf>
    <xf numFmtId="0" fontId="4" fillId="0" borderId="0" xfId="14" applyFont="1" applyAlignment="1">
      <alignment horizontal="left" vertical="center" wrapText="1"/>
    </xf>
    <xf numFmtId="0" fontId="4" fillId="0" borderId="15" xfId="14" applyFont="1" applyBorder="1" applyAlignment="1">
      <alignment horizontal="center" vertical="center" wrapText="1"/>
    </xf>
    <xf numFmtId="0" fontId="5" fillId="0" borderId="0" xfId="14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4" fontId="17" fillId="0" borderId="18" xfId="5" applyFont="1" applyBorder="1" applyAlignment="1">
      <alignment vertical="center"/>
    </xf>
    <xf numFmtId="44" fontId="11" fillId="0" borderId="9" xfId="5" applyFont="1" applyFill="1" applyBorder="1" applyAlignment="1" applyProtection="1">
      <alignment vertical="center"/>
      <protection locked="0"/>
    </xf>
    <xf numFmtId="165" fontId="6" fillId="0" borderId="26" xfId="14" applyNumberFormat="1" applyFont="1" applyBorder="1"/>
    <xf numFmtId="165" fontId="6" fillId="0" borderId="18" xfId="14" applyNumberFormat="1" applyFont="1" applyBorder="1"/>
    <xf numFmtId="1" fontId="11" fillId="0" borderId="9" xfId="15" applyNumberFormat="1" applyFont="1" applyFill="1" applyBorder="1" applyAlignment="1" applyProtection="1">
      <alignment horizontal="center" vertical="center"/>
      <protection locked="0"/>
    </xf>
    <xf numFmtId="44" fontId="11" fillId="0" borderId="2" xfId="5" applyFont="1" applyFill="1" applyBorder="1" applyAlignment="1" applyProtection="1">
      <alignment vertical="center"/>
      <protection locked="0"/>
    </xf>
    <xf numFmtId="44" fontId="11" fillId="0" borderId="19" xfId="5" applyFont="1" applyFill="1" applyBorder="1" applyAlignment="1">
      <alignment vertical="center"/>
    </xf>
    <xf numFmtId="44" fontId="17" fillId="3" borderId="18" xfId="5" applyFont="1" applyFill="1" applyBorder="1" applyAlignment="1">
      <alignment vertical="center"/>
    </xf>
    <xf numFmtId="1" fontId="11" fillId="3" borderId="0" xfId="15" applyNumberFormat="1" applyFont="1" applyFill="1" applyBorder="1" applyAlignment="1" applyProtection="1">
      <alignment horizontal="center" vertical="center"/>
      <protection locked="0"/>
    </xf>
    <xf numFmtId="44" fontId="17" fillId="0" borderId="18" xfId="5" applyFont="1" applyFill="1" applyBorder="1" applyAlignment="1">
      <alignment vertical="center"/>
    </xf>
    <xf numFmtId="0" fontId="18" fillId="0" borderId="0" xfId="14" applyFont="1"/>
    <xf numFmtId="165" fontId="17" fillId="0" borderId="18" xfId="15" applyNumberFormat="1" applyFont="1" applyFill="1" applyBorder="1"/>
    <xf numFmtId="44" fontId="11" fillId="0" borderId="9" xfId="15" applyFont="1" applyFill="1" applyBorder="1" applyProtection="1">
      <protection locked="0"/>
    </xf>
    <xf numFmtId="0" fontId="21" fillId="0" borderId="0" xfId="0" applyFont="1"/>
    <xf numFmtId="0" fontId="11" fillId="3" borderId="2" xfId="9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horizontal="center" vertical="center"/>
    </xf>
    <xf numFmtId="1" fontId="11" fillId="0" borderId="27" xfId="12" applyNumberFormat="1" applyFont="1" applyFill="1" applyBorder="1" applyAlignment="1">
      <alignment horizontal="center" vertical="center"/>
    </xf>
    <xf numFmtId="0" fontId="11" fillId="0" borderId="2" xfId="9" applyFont="1" applyBorder="1" applyAlignment="1">
      <alignment horizontal="center" vertical="center"/>
    </xf>
    <xf numFmtId="0" fontId="11" fillId="0" borderId="34" xfId="8" applyFont="1" applyBorder="1" applyAlignment="1">
      <alignment horizontal="left" vertical="center" wrapText="1"/>
    </xf>
    <xf numFmtId="0" fontId="11" fillId="0" borderId="5" xfId="9" applyFont="1" applyBorder="1" applyAlignment="1">
      <alignment horizontal="center" vertical="center"/>
    </xf>
    <xf numFmtId="1" fontId="11" fillId="0" borderId="34" xfId="15" applyNumberFormat="1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43" fontId="6" fillId="3" borderId="22" xfId="14" applyNumberFormat="1" applyFont="1" applyFill="1" applyBorder="1" applyAlignment="1">
      <alignment horizontal="center" vertical="center"/>
    </xf>
    <xf numFmtId="43" fontId="7" fillId="3" borderId="23" xfId="14" applyNumberFormat="1" applyFont="1" applyFill="1" applyBorder="1" applyAlignment="1">
      <alignment horizontal="center" vertical="center"/>
    </xf>
    <xf numFmtId="43" fontId="7" fillId="3" borderId="24" xfId="14" applyNumberFormat="1" applyFont="1" applyFill="1" applyBorder="1" applyAlignment="1">
      <alignment horizontal="center" vertical="center"/>
    </xf>
    <xf numFmtId="0" fontId="4" fillId="0" borderId="10" xfId="14" applyFont="1" applyBorder="1" applyAlignment="1">
      <alignment horizontal="center" vertical="center" wrapText="1"/>
    </xf>
    <xf numFmtId="0" fontId="4" fillId="0" borderId="11" xfId="14" applyFont="1" applyBorder="1" applyAlignment="1">
      <alignment horizontal="center" vertical="center" wrapText="1"/>
    </xf>
    <xf numFmtId="0" fontId="4" fillId="0" borderId="12" xfId="14" applyFont="1" applyBorder="1" applyAlignment="1">
      <alignment horizontal="center" vertical="center" wrapText="1"/>
    </xf>
    <xf numFmtId="0" fontId="4" fillId="0" borderId="13" xfId="14" applyFont="1" applyBorder="1" applyAlignment="1">
      <alignment horizontal="center" vertical="center" wrapText="1"/>
    </xf>
    <xf numFmtId="0" fontId="4" fillId="0" borderId="3" xfId="14" applyFont="1" applyBorder="1" applyAlignment="1">
      <alignment horizontal="center" vertical="center" wrapText="1"/>
    </xf>
    <xf numFmtId="0" fontId="4" fillId="0" borderId="14" xfId="14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5" xfId="14" applyFont="1" applyBorder="1" applyAlignment="1">
      <alignment horizontal="center" vertical="center" wrapText="1"/>
    </xf>
    <xf numFmtId="0" fontId="4" fillId="0" borderId="0" xfId="14" applyFont="1" applyAlignment="1">
      <alignment horizontal="center" vertical="center" wrapText="1"/>
    </xf>
    <xf numFmtId="0" fontId="4" fillId="0" borderId="19" xfId="14" applyFont="1" applyBorder="1" applyAlignment="1">
      <alignment horizontal="center" vertical="center" wrapText="1"/>
    </xf>
  </cellXfs>
  <cellStyles count="16">
    <cellStyle name="__iAO_qte2d" xfId="12"/>
    <cellStyle name="__iAO_Reference" xfId="7"/>
    <cellStyle name="__iAO_Titre2" xfId="8"/>
    <cellStyle name="__iAO_Unite" xfId="9"/>
    <cellStyle name="chapitre" xfId="2"/>
    <cellStyle name="Milliers" xfId="13" builtinId="3"/>
    <cellStyle name="Monétaire" xfId="5" builtinId="4"/>
    <cellStyle name="Monétaire 2" xfId="11"/>
    <cellStyle name="Monétaire 2 2" xfId="15"/>
    <cellStyle name="Normal" xfId="0" builtinId="0"/>
    <cellStyle name="Normal 2" xfId="6"/>
    <cellStyle name="Normal 3" xfId="10"/>
    <cellStyle name="Normal 3 2" xfId="14"/>
    <cellStyle name="numero" xfId="1"/>
    <cellStyle name="qte" xfId="4"/>
    <cellStyle name="unite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141288</xdr:colOff>
      <xdr:row>1</xdr:row>
      <xdr:rowOff>39688</xdr:rowOff>
    </xdr:from>
    <xdr:ext cx="2268537" cy="722312"/>
    <xdr:pic>
      <xdr:nvPicPr>
        <xdr:cNvPr id="2" name="Image 1">
          <a:extLst>
            <a:ext uri="{FF2B5EF4-FFF2-40B4-BE49-F238E27FC236}">
              <a16:creationId xmlns:a16="http://schemas.microsoft.com/office/drawing/2014/main" xmlns="" id="{05A3A7A3-C94A-4C3A-8EC7-8C6A6ADF8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3288" y="201613"/>
          <a:ext cx="2268537" cy="722312"/>
        </a:xfrm>
        <a:prstGeom prst="rect">
          <a:avLst/>
        </a:prstGeom>
      </xdr:spPr>
    </xdr:pic>
    <xdr:clientData/>
  </xdr:oneCellAnchor>
  <xdr:oneCellAnchor>
    <xdr:from>
      <xdr:col>1</xdr:col>
      <xdr:colOff>141288</xdr:colOff>
      <xdr:row>1</xdr:row>
      <xdr:rowOff>39688</xdr:rowOff>
    </xdr:from>
    <xdr:ext cx="2268537" cy="722312"/>
    <xdr:pic>
      <xdr:nvPicPr>
        <xdr:cNvPr id="3" name="Image 2">
          <a:extLst>
            <a:ext uri="{FF2B5EF4-FFF2-40B4-BE49-F238E27FC236}">
              <a16:creationId xmlns:a16="http://schemas.microsoft.com/office/drawing/2014/main" xmlns="" id="{C26D2122-1B48-4616-B562-16E4FE8EF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3288" y="201613"/>
          <a:ext cx="2268537" cy="7223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1"/>
  <sheetViews>
    <sheetView tabSelected="1" topLeftCell="A76" zoomScaleNormal="100" zoomScaleSheetLayoutView="100" workbookViewId="0">
      <selection activeCell="E92" sqref="E92"/>
    </sheetView>
  </sheetViews>
  <sheetFormatPr baseColWidth="10" defaultColWidth="11.453125" defaultRowHeight="14.5" x14ac:dyDescent="0.35"/>
  <cols>
    <col min="1" max="1" width="4.7265625" style="44" customWidth="1"/>
    <col min="2" max="2" width="5" style="43" customWidth="1"/>
    <col min="3" max="3" width="67.453125" style="40" customWidth="1"/>
    <col min="4" max="4" width="6.7265625" style="42" customWidth="1"/>
    <col min="5" max="5" width="9.81640625" style="40" customWidth="1"/>
    <col min="6" max="6" width="15.1796875" style="40" customWidth="1"/>
    <col min="7" max="7" width="15.1796875" style="41" customWidth="1"/>
    <col min="8" max="253" width="11.453125" style="40"/>
    <col min="254" max="254" width="0" style="40" hidden="1" customWidth="1"/>
    <col min="255" max="255" width="4.7265625" style="40" customWidth="1"/>
    <col min="256" max="256" width="12.7265625" style="40" customWidth="1"/>
    <col min="257" max="257" width="67.453125" style="40" customWidth="1"/>
    <col min="258" max="258" width="6.7265625" style="40" customWidth="1"/>
    <col min="259" max="259" width="12.7265625" style="40" customWidth="1"/>
    <col min="260" max="260" width="10.7265625" style="40" customWidth="1"/>
    <col min="261" max="261" width="14.7265625" style="40" customWidth="1"/>
    <col min="262" max="262" width="9" style="40" customWidth="1"/>
    <col min="263" max="509" width="11.453125" style="40"/>
    <col min="510" max="510" width="0" style="40" hidden="1" customWidth="1"/>
    <col min="511" max="511" width="4.7265625" style="40" customWidth="1"/>
    <col min="512" max="512" width="12.7265625" style="40" customWidth="1"/>
    <col min="513" max="513" width="67.453125" style="40" customWidth="1"/>
    <col min="514" max="514" width="6.7265625" style="40" customWidth="1"/>
    <col min="515" max="515" width="12.7265625" style="40" customWidth="1"/>
    <col min="516" max="516" width="10.7265625" style="40" customWidth="1"/>
    <col min="517" max="517" width="14.7265625" style="40" customWidth="1"/>
    <col min="518" max="518" width="9" style="40" customWidth="1"/>
    <col min="519" max="765" width="11.453125" style="40"/>
    <col min="766" max="766" width="0" style="40" hidden="1" customWidth="1"/>
    <col min="767" max="767" width="4.7265625" style="40" customWidth="1"/>
    <col min="768" max="768" width="12.7265625" style="40" customWidth="1"/>
    <col min="769" max="769" width="67.453125" style="40" customWidth="1"/>
    <col min="770" max="770" width="6.7265625" style="40" customWidth="1"/>
    <col min="771" max="771" width="12.7265625" style="40" customWidth="1"/>
    <col min="772" max="772" width="10.7265625" style="40" customWidth="1"/>
    <col min="773" max="773" width="14.7265625" style="40" customWidth="1"/>
    <col min="774" max="774" width="9" style="40" customWidth="1"/>
    <col min="775" max="1021" width="11.453125" style="40"/>
    <col min="1022" max="1022" width="0" style="40" hidden="1" customWidth="1"/>
    <col min="1023" max="1023" width="4.7265625" style="40" customWidth="1"/>
    <col min="1024" max="1024" width="12.7265625" style="40" customWidth="1"/>
    <col min="1025" max="1025" width="67.453125" style="40" customWidth="1"/>
    <col min="1026" max="1026" width="6.7265625" style="40" customWidth="1"/>
    <col min="1027" max="1027" width="12.7265625" style="40" customWidth="1"/>
    <col min="1028" max="1028" width="10.7265625" style="40" customWidth="1"/>
    <col min="1029" max="1029" width="14.7265625" style="40" customWidth="1"/>
    <col min="1030" max="1030" width="9" style="40" customWidth="1"/>
    <col min="1031" max="1277" width="11.453125" style="40"/>
    <col min="1278" max="1278" width="0" style="40" hidden="1" customWidth="1"/>
    <col min="1279" max="1279" width="4.7265625" style="40" customWidth="1"/>
    <col min="1280" max="1280" width="12.7265625" style="40" customWidth="1"/>
    <col min="1281" max="1281" width="67.453125" style="40" customWidth="1"/>
    <col min="1282" max="1282" width="6.7265625" style="40" customWidth="1"/>
    <col min="1283" max="1283" width="12.7265625" style="40" customWidth="1"/>
    <col min="1284" max="1284" width="10.7265625" style="40" customWidth="1"/>
    <col min="1285" max="1285" width="14.7265625" style="40" customWidth="1"/>
    <col min="1286" max="1286" width="9" style="40" customWidth="1"/>
    <col min="1287" max="1533" width="11.453125" style="40"/>
    <col min="1534" max="1534" width="0" style="40" hidden="1" customWidth="1"/>
    <col min="1535" max="1535" width="4.7265625" style="40" customWidth="1"/>
    <col min="1536" max="1536" width="12.7265625" style="40" customWidth="1"/>
    <col min="1537" max="1537" width="67.453125" style="40" customWidth="1"/>
    <col min="1538" max="1538" width="6.7265625" style="40" customWidth="1"/>
    <col min="1539" max="1539" width="12.7265625" style="40" customWidth="1"/>
    <col min="1540" max="1540" width="10.7265625" style="40" customWidth="1"/>
    <col min="1541" max="1541" width="14.7265625" style="40" customWidth="1"/>
    <col min="1542" max="1542" width="9" style="40" customWidth="1"/>
    <col min="1543" max="1789" width="11.453125" style="40"/>
    <col min="1790" max="1790" width="0" style="40" hidden="1" customWidth="1"/>
    <col min="1791" max="1791" width="4.7265625" style="40" customWidth="1"/>
    <col min="1792" max="1792" width="12.7265625" style="40" customWidth="1"/>
    <col min="1793" max="1793" width="67.453125" style="40" customWidth="1"/>
    <col min="1794" max="1794" width="6.7265625" style="40" customWidth="1"/>
    <col min="1795" max="1795" width="12.7265625" style="40" customWidth="1"/>
    <col min="1796" max="1796" width="10.7265625" style="40" customWidth="1"/>
    <col min="1797" max="1797" width="14.7265625" style="40" customWidth="1"/>
    <col min="1798" max="1798" width="9" style="40" customWidth="1"/>
    <col min="1799" max="2045" width="11.453125" style="40"/>
    <col min="2046" max="2046" width="0" style="40" hidden="1" customWidth="1"/>
    <col min="2047" max="2047" width="4.7265625" style="40" customWidth="1"/>
    <col min="2048" max="2048" width="12.7265625" style="40" customWidth="1"/>
    <col min="2049" max="2049" width="67.453125" style="40" customWidth="1"/>
    <col min="2050" max="2050" width="6.7265625" style="40" customWidth="1"/>
    <col min="2051" max="2051" width="12.7265625" style="40" customWidth="1"/>
    <col min="2052" max="2052" width="10.7265625" style="40" customWidth="1"/>
    <col min="2053" max="2053" width="14.7265625" style="40" customWidth="1"/>
    <col min="2054" max="2054" width="9" style="40" customWidth="1"/>
    <col min="2055" max="2301" width="11.453125" style="40"/>
    <col min="2302" max="2302" width="0" style="40" hidden="1" customWidth="1"/>
    <col min="2303" max="2303" width="4.7265625" style="40" customWidth="1"/>
    <col min="2304" max="2304" width="12.7265625" style="40" customWidth="1"/>
    <col min="2305" max="2305" width="67.453125" style="40" customWidth="1"/>
    <col min="2306" max="2306" width="6.7265625" style="40" customWidth="1"/>
    <col min="2307" max="2307" width="12.7265625" style="40" customWidth="1"/>
    <col min="2308" max="2308" width="10.7265625" style="40" customWidth="1"/>
    <col min="2309" max="2309" width="14.7265625" style="40" customWidth="1"/>
    <col min="2310" max="2310" width="9" style="40" customWidth="1"/>
    <col min="2311" max="2557" width="11.453125" style="40"/>
    <col min="2558" max="2558" width="0" style="40" hidden="1" customWidth="1"/>
    <col min="2559" max="2559" width="4.7265625" style="40" customWidth="1"/>
    <col min="2560" max="2560" width="12.7265625" style="40" customWidth="1"/>
    <col min="2561" max="2561" width="67.453125" style="40" customWidth="1"/>
    <col min="2562" max="2562" width="6.7265625" style="40" customWidth="1"/>
    <col min="2563" max="2563" width="12.7265625" style="40" customWidth="1"/>
    <col min="2564" max="2564" width="10.7265625" style="40" customWidth="1"/>
    <col min="2565" max="2565" width="14.7265625" style="40" customWidth="1"/>
    <col min="2566" max="2566" width="9" style="40" customWidth="1"/>
    <col min="2567" max="2813" width="11.453125" style="40"/>
    <col min="2814" max="2814" width="0" style="40" hidden="1" customWidth="1"/>
    <col min="2815" max="2815" width="4.7265625" style="40" customWidth="1"/>
    <col min="2816" max="2816" width="12.7265625" style="40" customWidth="1"/>
    <col min="2817" max="2817" width="67.453125" style="40" customWidth="1"/>
    <col min="2818" max="2818" width="6.7265625" style="40" customWidth="1"/>
    <col min="2819" max="2819" width="12.7265625" style="40" customWidth="1"/>
    <col min="2820" max="2820" width="10.7265625" style="40" customWidth="1"/>
    <col min="2821" max="2821" width="14.7265625" style="40" customWidth="1"/>
    <col min="2822" max="2822" width="9" style="40" customWidth="1"/>
    <col min="2823" max="3069" width="11.453125" style="40"/>
    <col min="3070" max="3070" width="0" style="40" hidden="1" customWidth="1"/>
    <col min="3071" max="3071" width="4.7265625" style="40" customWidth="1"/>
    <col min="3072" max="3072" width="12.7265625" style="40" customWidth="1"/>
    <col min="3073" max="3073" width="67.453125" style="40" customWidth="1"/>
    <col min="3074" max="3074" width="6.7265625" style="40" customWidth="1"/>
    <col min="3075" max="3075" width="12.7265625" style="40" customWidth="1"/>
    <col min="3076" max="3076" width="10.7265625" style="40" customWidth="1"/>
    <col min="3077" max="3077" width="14.7265625" style="40" customWidth="1"/>
    <col min="3078" max="3078" width="9" style="40" customWidth="1"/>
    <col min="3079" max="3325" width="11.453125" style="40"/>
    <col min="3326" max="3326" width="0" style="40" hidden="1" customWidth="1"/>
    <col min="3327" max="3327" width="4.7265625" style="40" customWidth="1"/>
    <col min="3328" max="3328" width="12.7265625" style="40" customWidth="1"/>
    <col min="3329" max="3329" width="67.453125" style="40" customWidth="1"/>
    <col min="3330" max="3330" width="6.7265625" style="40" customWidth="1"/>
    <col min="3331" max="3331" width="12.7265625" style="40" customWidth="1"/>
    <col min="3332" max="3332" width="10.7265625" style="40" customWidth="1"/>
    <col min="3333" max="3333" width="14.7265625" style="40" customWidth="1"/>
    <col min="3334" max="3334" width="9" style="40" customWidth="1"/>
    <col min="3335" max="3581" width="11.453125" style="40"/>
    <col min="3582" max="3582" width="0" style="40" hidden="1" customWidth="1"/>
    <col min="3583" max="3583" width="4.7265625" style="40" customWidth="1"/>
    <col min="3584" max="3584" width="12.7265625" style="40" customWidth="1"/>
    <col min="3585" max="3585" width="67.453125" style="40" customWidth="1"/>
    <col min="3586" max="3586" width="6.7265625" style="40" customWidth="1"/>
    <col min="3587" max="3587" width="12.7265625" style="40" customWidth="1"/>
    <col min="3588" max="3588" width="10.7265625" style="40" customWidth="1"/>
    <col min="3589" max="3589" width="14.7265625" style="40" customWidth="1"/>
    <col min="3590" max="3590" width="9" style="40" customWidth="1"/>
    <col min="3591" max="3837" width="11.453125" style="40"/>
    <col min="3838" max="3838" width="0" style="40" hidden="1" customWidth="1"/>
    <col min="3839" max="3839" width="4.7265625" style="40" customWidth="1"/>
    <col min="3840" max="3840" width="12.7265625" style="40" customWidth="1"/>
    <col min="3841" max="3841" width="67.453125" style="40" customWidth="1"/>
    <col min="3842" max="3842" width="6.7265625" style="40" customWidth="1"/>
    <col min="3843" max="3843" width="12.7265625" style="40" customWidth="1"/>
    <col min="3844" max="3844" width="10.7265625" style="40" customWidth="1"/>
    <col min="3845" max="3845" width="14.7265625" style="40" customWidth="1"/>
    <col min="3846" max="3846" width="9" style="40" customWidth="1"/>
    <col min="3847" max="4093" width="11.453125" style="40"/>
    <col min="4094" max="4094" width="0" style="40" hidden="1" customWidth="1"/>
    <col min="4095" max="4095" width="4.7265625" style="40" customWidth="1"/>
    <col min="4096" max="4096" width="12.7265625" style="40" customWidth="1"/>
    <col min="4097" max="4097" width="67.453125" style="40" customWidth="1"/>
    <col min="4098" max="4098" width="6.7265625" style="40" customWidth="1"/>
    <col min="4099" max="4099" width="12.7265625" style="40" customWidth="1"/>
    <col min="4100" max="4100" width="10.7265625" style="40" customWidth="1"/>
    <col min="4101" max="4101" width="14.7265625" style="40" customWidth="1"/>
    <col min="4102" max="4102" width="9" style="40" customWidth="1"/>
    <col min="4103" max="4349" width="11.453125" style="40"/>
    <col min="4350" max="4350" width="0" style="40" hidden="1" customWidth="1"/>
    <col min="4351" max="4351" width="4.7265625" style="40" customWidth="1"/>
    <col min="4352" max="4352" width="12.7265625" style="40" customWidth="1"/>
    <col min="4353" max="4353" width="67.453125" style="40" customWidth="1"/>
    <col min="4354" max="4354" width="6.7265625" style="40" customWidth="1"/>
    <col min="4355" max="4355" width="12.7265625" style="40" customWidth="1"/>
    <col min="4356" max="4356" width="10.7265625" style="40" customWidth="1"/>
    <col min="4357" max="4357" width="14.7265625" style="40" customWidth="1"/>
    <col min="4358" max="4358" width="9" style="40" customWidth="1"/>
    <col min="4359" max="4605" width="11.453125" style="40"/>
    <col min="4606" max="4606" width="0" style="40" hidden="1" customWidth="1"/>
    <col min="4607" max="4607" width="4.7265625" style="40" customWidth="1"/>
    <col min="4608" max="4608" width="12.7265625" style="40" customWidth="1"/>
    <col min="4609" max="4609" width="67.453125" style="40" customWidth="1"/>
    <col min="4610" max="4610" width="6.7265625" style="40" customWidth="1"/>
    <col min="4611" max="4611" width="12.7265625" style="40" customWidth="1"/>
    <col min="4612" max="4612" width="10.7265625" style="40" customWidth="1"/>
    <col min="4613" max="4613" width="14.7265625" style="40" customWidth="1"/>
    <col min="4614" max="4614" width="9" style="40" customWidth="1"/>
    <col min="4615" max="4861" width="11.453125" style="40"/>
    <col min="4862" max="4862" width="0" style="40" hidden="1" customWidth="1"/>
    <col min="4863" max="4863" width="4.7265625" style="40" customWidth="1"/>
    <col min="4864" max="4864" width="12.7265625" style="40" customWidth="1"/>
    <col min="4865" max="4865" width="67.453125" style="40" customWidth="1"/>
    <col min="4866" max="4866" width="6.7265625" style="40" customWidth="1"/>
    <col min="4867" max="4867" width="12.7265625" style="40" customWidth="1"/>
    <col min="4868" max="4868" width="10.7265625" style="40" customWidth="1"/>
    <col min="4869" max="4869" width="14.7265625" style="40" customWidth="1"/>
    <col min="4870" max="4870" width="9" style="40" customWidth="1"/>
    <col min="4871" max="5117" width="11.453125" style="40"/>
    <col min="5118" max="5118" width="0" style="40" hidden="1" customWidth="1"/>
    <col min="5119" max="5119" width="4.7265625" style="40" customWidth="1"/>
    <col min="5120" max="5120" width="12.7265625" style="40" customWidth="1"/>
    <col min="5121" max="5121" width="67.453125" style="40" customWidth="1"/>
    <col min="5122" max="5122" width="6.7265625" style="40" customWidth="1"/>
    <col min="5123" max="5123" width="12.7265625" style="40" customWidth="1"/>
    <col min="5124" max="5124" width="10.7265625" style="40" customWidth="1"/>
    <col min="5125" max="5125" width="14.7265625" style="40" customWidth="1"/>
    <col min="5126" max="5126" width="9" style="40" customWidth="1"/>
    <col min="5127" max="5373" width="11.453125" style="40"/>
    <col min="5374" max="5374" width="0" style="40" hidden="1" customWidth="1"/>
    <col min="5375" max="5375" width="4.7265625" style="40" customWidth="1"/>
    <col min="5376" max="5376" width="12.7265625" style="40" customWidth="1"/>
    <col min="5377" max="5377" width="67.453125" style="40" customWidth="1"/>
    <col min="5378" max="5378" width="6.7265625" style="40" customWidth="1"/>
    <col min="5379" max="5379" width="12.7265625" style="40" customWidth="1"/>
    <col min="5380" max="5380" width="10.7265625" style="40" customWidth="1"/>
    <col min="5381" max="5381" width="14.7265625" style="40" customWidth="1"/>
    <col min="5382" max="5382" width="9" style="40" customWidth="1"/>
    <col min="5383" max="5629" width="11.453125" style="40"/>
    <col min="5630" max="5630" width="0" style="40" hidden="1" customWidth="1"/>
    <col min="5631" max="5631" width="4.7265625" style="40" customWidth="1"/>
    <col min="5632" max="5632" width="12.7265625" style="40" customWidth="1"/>
    <col min="5633" max="5633" width="67.453125" style="40" customWidth="1"/>
    <col min="5634" max="5634" width="6.7265625" style="40" customWidth="1"/>
    <col min="5635" max="5635" width="12.7265625" style="40" customWidth="1"/>
    <col min="5636" max="5636" width="10.7265625" style="40" customWidth="1"/>
    <col min="5637" max="5637" width="14.7265625" style="40" customWidth="1"/>
    <col min="5638" max="5638" width="9" style="40" customWidth="1"/>
    <col min="5639" max="5885" width="11.453125" style="40"/>
    <col min="5886" max="5886" width="0" style="40" hidden="1" customWidth="1"/>
    <col min="5887" max="5887" width="4.7265625" style="40" customWidth="1"/>
    <col min="5888" max="5888" width="12.7265625" style="40" customWidth="1"/>
    <col min="5889" max="5889" width="67.453125" style="40" customWidth="1"/>
    <col min="5890" max="5890" width="6.7265625" style="40" customWidth="1"/>
    <col min="5891" max="5891" width="12.7265625" style="40" customWidth="1"/>
    <col min="5892" max="5892" width="10.7265625" style="40" customWidth="1"/>
    <col min="5893" max="5893" width="14.7265625" style="40" customWidth="1"/>
    <col min="5894" max="5894" width="9" style="40" customWidth="1"/>
    <col min="5895" max="6141" width="11.453125" style="40"/>
    <col min="6142" max="6142" width="0" style="40" hidden="1" customWidth="1"/>
    <col min="6143" max="6143" width="4.7265625" style="40" customWidth="1"/>
    <col min="6144" max="6144" width="12.7265625" style="40" customWidth="1"/>
    <col min="6145" max="6145" width="67.453125" style="40" customWidth="1"/>
    <col min="6146" max="6146" width="6.7265625" style="40" customWidth="1"/>
    <col min="6147" max="6147" width="12.7265625" style="40" customWidth="1"/>
    <col min="6148" max="6148" width="10.7265625" style="40" customWidth="1"/>
    <col min="6149" max="6149" width="14.7265625" style="40" customWidth="1"/>
    <col min="6150" max="6150" width="9" style="40" customWidth="1"/>
    <col min="6151" max="6397" width="11.453125" style="40"/>
    <col min="6398" max="6398" width="0" style="40" hidden="1" customWidth="1"/>
    <col min="6399" max="6399" width="4.7265625" style="40" customWidth="1"/>
    <col min="6400" max="6400" width="12.7265625" style="40" customWidth="1"/>
    <col min="6401" max="6401" width="67.453125" style="40" customWidth="1"/>
    <col min="6402" max="6402" width="6.7265625" style="40" customWidth="1"/>
    <col min="6403" max="6403" width="12.7265625" style="40" customWidth="1"/>
    <col min="6404" max="6404" width="10.7265625" style="40" customWidth="1"/>
    <col min="6405" max="6405" width="14.7265625" style="40" customWidth="1"/>
    <col min="6406" max="6406" width="9" style="40" customWidth="1"/>
    <col min="6407" max="6653" width="11.453125" style="40"/>
    <col min="6654" max="6654" width="0" style="40" hidden="1" customWidth="1"/>
    <col min="6655" max="6655" width="4.7265625" style="40" customWidth="1"/>
    <col min="6656" max="6656" width="12.7265625" style="40" customWidth="1"/>
    <col min="6657" max="6657" width="67.453125" style="40" customWidth="1"/>
    <col min="6658" max="6658" width="6.7265625" style="40" customWidth="1"/>
    <col min="6659" max="6659" width="12.7265625" style="40" customWidth="1"/>
    <col min="6660" max="6660" width="10.7265625" style="40" customWidth="1"/>
    <col min="6661" max="6661" width="14.7265625" style="40" customWidth="1"/>
    <col min="6662" max="6662" width="9" style="40" customWidth="1"/>
    <col min="6663" max="6909" width="11.453125" style="40"/>
    <col min="6910" max="6910" width="0" style="40" hidden="1" customWidth="1"/>
    <col min="6911" max="6911" width="4.7265625" style="40" customWidth="1"/>
    <col min="6912" max="6912" width="12.7265625" style="40" customWidth="1"/>
    <col min="6913" max="6913" width="67.453125" style="40" customWidth="1"/>
    <col min="6914" max="6914" width="6.7265625" style="40" customWidth="1"/>
    <col min="6915" max="6915" width="12.7265625" style="40" customWidth="1"/>
    <col min="6916" max="6916" width="10.7265625" style="40" customWidth="1"/>
    <col min="6917" max="6917" width="14.7265625" style="40" customWidth="1"/>
    <col min="6918" max="6918" width="9" style="40" customWidth="1"/>
    <col min="6919" max="7165" width="11.453125" style="40"/>
    <col min="7166" max="7166" width="0" style="40" hidden="1" customWidth="1"/>
    <col min="7167" max="7167" width="4.7265625" style="40" customWidth="1"/>
    <col min="7168" max="7168" width="12.7265625" style="40" customWidth="1"/>
    <col min="7169" max="7169" width="67.453125" style="40" customWidth="1"/>
    <col min="7170" max="7170" width="6.7265625" style="40" customWidth="1"/>
    <col min="7171" max="7171" width="12.7265625" style="40" customWidth="1"/>
    <col min="7172" max="7172" width="10.7265625" style="40" customWidth="1"/>
    <col min="7173" max="7173" width="14.7265625" style="40" customWidth="1"/>
    <col min="7174" max="7174" width="9" style="40" customWidth="1"/>
    <col min="7175" max="7421" width="11.453125" style="40"/>
    <col min="7422" max="7422" width="0" style="40" hidden="1" customWidth="1"/>
    <col min="7423" max="7423" width="4.7265625" style="40" customWidth="1"/>
    <col min="7424" max="7424" width="12.7265625" style="40" customWidth="1"/>
    <col min="7425" max="7425" width="67.453125" style="40" customWidth="1"/>
    <col min="7426" max="7426" width="6.7265625" style="40" customWidth="1"/>
    <col min="7427" max="7427" width="12.7265625" style="40" customWidth="1"/>
    <col min="7428" max="7428" width="10.7265625" style="40" customWidth="1"/>
    <col min="7429" max="7429" width="14.7265625" style="40" customWidth="1"/>
    <col min="7430" max="7430" width="9" style="40" customWidth="1"/>
    <col min="7431" max="7677" width="11.453125" style="40"/>
    <col min="7678" max="7678" width="0" style="40" hidden="1" customWidth="1"/>
    <col min="7679" max="7679" width="4.7265625" style="40" customWidth="1"/>
    <col min="7680" max="7680" width="12.7265625" style="40" customWidth="1"/>
    <col min="7681" max="7681" width="67.453125" style="40" customWidth="1"/>
    <col min="7682" max="7682" width="6.7265625" style="40" customWidth="1"/>
    <col min="7683" max="7683" width="12.7265625" style="40" customWidth="1"/>
    <col min="7684" max="7684" width="10.7265625" style="40" customWidth="1"/>
    <col min="7685" max="7685" width="14.7265625" style="40" customWidth="1"/>
    <col min="7686" max="7686" width="9" style="40" customWidth="1"/>
    <col min="7687" max="7933" width="11.453125" style="40"/>
    <col min="7934" max="7934" width="0" style="40" hidden="1" customWidth="1"/>
    <col min="7935" max="7935" width="4.7265625" style="40" customWidth="1"/>
    <col min="7936" max="7936" width="12.7265625" style="40" customWidth="1"/>
    <col min="7937" max="7937" width="67.453125" style="40" customWidth="1"/>
    <col min="7938" max="7938" width="6.7265625" style="40" customWidth="1"/>
    <col min="7939" max="7939" width="12.7265625" style="40" customWidth="1"/>
    <col min="7940" max="7940" width="10.7265625" style="40" customWidth="1"/>
    <col min="7941" max="7941" width="14.7265625" style="40" customWidth="1"/>
    <col min="7942" max="7942" width="9" style="40" customWidth="1"/>
    <col min="7943" max="8189" width="11.453125" style="40"/>
    <col min="8190" max="8190" width="0" style="40" hidden="1" customWidth="1"/>
    <col min="8191" max="8191" width="4.7265625" style="40" customWidth="1"/>
    <col min="8192" max="8192" width="12.7265625" style="40" customWidth="1"/>
    <col min="8193" max="8193" width="67.453125" style="40" customWidth="1"/>
    <col min="8194" max="8194" width="6.7265625" style="40" customWidth="1"/>
    <col min="8195" max="8195" width="12.7265625" style="40" customWidth="1"/>
    <col min="8196" max="8196" width="10.7265625" style="40" customWidth="1"/>
    <col min="8197" max="8197" width="14.7265625" style="40" customWidth="1"/>
    <col min="8198" max="8198" width="9" style="40" customWidth="1"/>
    <col min="8199" max="8445" width="11.453125" style="40"/>
    <col min="8446" max="8446" width="0" style="40" hidden="1" customWidth="1"/>
    <col min="8447" max="8447" width="4.7265625" style="40" customWidth="1"/>
    <col min="8448" max="8448" width="12.7265625" style="40" customWidth="1"/>
    <col min="8449" max="8449" width="67.453125" style="40" customWidth="1"/>
    <col min="8450" max="8450" width="6.7265625" style="40" customWidth="1"/>
    <col min="8451" max="8451" width="12.7265625" style="40" customWidth="1"/>
    <col min="8452" max="8452" width="10.7265625" style="40" customWidth="1"/>
    <col min="8453" max="8453" width="14.7265625" style="40" customWidth="1"/>
    <col min="8454" max="8454" width="9" style="40" customWidth="1"/>
    <col min="8455" max="8701" width="11.453125" style="40"/>
    <col min="8702" max="8702" width="0" style="40" hidden="1" customWidth="1"/>
    <col min="8703" max="8703" width="4.7265625" style="40" customWidth="1"/>
    <col min="8704" max="8704" width="12.7265625" style="40" customWidth="1"/>
    <col min="8705" max="8705" width="67.453125" style="40" customWidth="1"/>
    <col min="8706" max="8706" width="6.7265625" style="40" customWidth="1"/>
    <col min="8707" max="8707" width="12.7265625" style="40" customWidth="1"/>
    <col min="8708" max="8708" width="10.7265625" style="40" customWidth="1"/>
    <col min="8709" max="8709" width="14.7265625" style="40" customWidth="1"/>
    <col min="8710" max="8710" width="9" style="40" customWidth="1"/>
    <col min="8711" max="8957" width="11.453125" style="40"/>
    <col min="8958" max="8958" width="0" style="40" hidden="1" customWidth="1"/>
    <col min="8959" max="8959" width="4.7265625" style="40" customWidth="1"/>
    <col min="8960" max="8960" width="12.7265625" style="40" customWidth="1"/>
    <col min="8961" max="8961" width="67.453125" style="40" customWidth="1"/>
    <col min="8962" max="8962" width="6.7265625" style="40" customWidth="1"/>
    <col min="8963" max="8963" width="12.7265625" style="40" customWidth="1"/>
    <col min="8964" max="8964" width="10.7265625" style="40" customWidth="1"/>
    <col min="8965" max="8965" width="14.7265625" style="40" customWidth="1"/>
    <col min="8966" max="8966" width="9" style="40" customWidth="1"/>
    <col min="8967" max="9213" width="11.453125" style="40"/>
    <col min="9214" max="9214" width="0" style="40" hidden="1" customWidth="1"/>
    <col min="9215" max="9215" width="4.7265625" style="40" customWidth="1"/>
    <col min="9216" max="9216" width="12.7265625" style="40" customWidth="1"/>
    <col min="9217" max="9217" width="67.453125" style="40" customWidth="1"/>
    <col min="9218" max="9218" width="6.7265625" style="40" customWidth="1"/>
    <col min="9219" max="9219" width="12.7265625" style="40" customWidth="1"/>
    <col min="9220" max="9220" width="10.7265625" style="40" customWidth="1"/>
    <col min="9221" max="9221" width="14.7265625" style="40" customWidth="1"/>
    <col min="9222" max="9222" width="9" style="40" customWidth="1"/>
    <col min="9223" max="9469" width="11.453125" style="40"/>
    <col min="9470" max="9470" width="0" style="40" hidden="1" customWidth="1"/>
    <col min="9471" max="9471" width="4.7265625" style="40" customWidth="1"/>
    <col min="9472" max="9472" width="12.7265625" style="40" customWidth="1"/>
    <col min="9473" max="9473" width="67.453125" style="40" customWidth="1"/>
    <col min="9474" max="9474" width="6.7265625" style="40" customWidth="1"/>
    <col min="9475" max="9475" width="12.7265625" style="40" customWidth="1"/>
    <col min="9476" max="9476" width="10.7265625" style="40" customWidth="1"/>
    <col min="9477" max="9477" width="14.7265625" style="40" customWidth="1"/>
    <col min="9478" max="9478" width="9" style="40" customWidth="1"/>
    <col min="9479" max="9725" width="11.453125" style="40"/>
    <col min="9726" max="9726" width="0" style="40" hidden="1" customWidth="1"/>
    <col min="9727" max="9727" width="4.7265625" style="40" customWidth="1"/>
    <col min="9728" max="9728" width="12.7265625" style="40" customWidth="1"/>
    <col min="9729" max="9729" width="67.453125" style="40" customWidth="1"/>
    <col min="9730" max="9730" width="6.7265625" style="40" customWidth="1"/>
    <col min="9731" max="9731" width="12.7265625" style="40" customWidth="1"/>
    <col min="9732" max="9732" width="10.7265625" style="40" customWidth="1"/>
    <col min="9733" max="9733" width="14.7265625" style="40" customWidth="1"/>
    <col min="9734" max="9734" width="9" style="40" customWidth="1"/>
    <col min="9735" max="9981" width="11.453125" style="40"/>
    <col min="9982" max="9982" width="0" style="40" hidden="1" customWidth="1"/>
    <col min="9983" max="9983" width="4.7265625" style="40" customWidth="1"/>
    <col min="9984" max="9984" width="12.7265625" style="40" customWidth="1"/>
    <col min="9985" max="9985" width="67.453125" style="40" customWidth="1"/>
    <col min="9986" max="9986" width="6.7265625" style="40" customWidth="1"/>
    <col min="9987" max="9987" width="12.7265625" style="40" customWidth="1"/>
    <col min="9988" max="9988" width="10.7265625" style="40" customWidth="1"/>
    <col min="9989" max="9989" width="14.7265625" style="40" customWidth="1"/>
    <col min="9990" max="9990" width="9" style="40" customWidth="1"/>
    <col min="9991" max="10237" width="11.453125" style="40"/>
    <col min="10238" max="10238" width="0" style="40" hidden="1" customWidth="1"/>
    <col min="10239" max="10239" width="4.7265625" style="40" customWidth="1"/>
    <col min="10240" max="10240" width="12.7265625" style="40" customWidth="1"/>
    <col min="10241" max="10241" width="67.453125" style="40" customWidth="1"/>
    <col min="10242" max="10242" width="6.7265625" style="40" customWidth="1"/>
    <col min="10243" max="10243" width="12.7265625" style="40" customWidth="1"/>
    <col min="10244" max="10244" width="10.7265625" style="40" customWidth="1"/>
    <col min="10245" max="10245" width="14.7265625" style="40" customWidth="1"/>
    <col min="10246" max="10246" width="9" style="40" customWidth="1"/>
    <col min="10247" max="10493" width="11.453125" style="40"/>
    <col min="10494" max="10494" width="0" style="40" hidden="1" customWidth="1"/>
    <col min="10495" max="10495" width="4.7265625" style="40" customWidth="1"/>
    <col min="10496" max="10496" width="12.7265625" style="40" customWidth="1"/>
    <col min="10497" max="10497" width="67.453125" style="40" customWidth="1"/>
    <col min="10498" max="10498" width="6.7265625" style="40" customWidth="1"/>
    <col min="10499" max="10499" width="12.7265625" style="40" customWidth="1"/>
    <col min="10500" max="10500" width="10.7265625" style="40" customWidth="1"/>
    <col min="10501" max="10501" width="14.7265625" style="40" customWidth="1"/>
    <col min="10502" max="10502" width="9" style="40" customWidth="1"/>
    <col min="10503" max="10749" width="11.453125" style="40"/>
    <col min="10750" max="10750" width="0" style="40" hidden="1" customWidth="1"/>
    <col min="10751" max="10751" width="4.7265625" style="40" customWidth="1"/>
    <col min="10752" max="10752" width="12.7265625" style="40" customWidth="1"/>
    <col min="10753" max="10753" width="67.453125" style="40" customWidth="1"/>
    <col min="10754" max="10754" width="6.7265625" style="40" customWidth="1"/>
    <col min="10755" max="10755" width="12.7265625" style="40" customWidth="1"/>
    <col min="10756" max="10756" width="10.7265625" style="40" customWidth="1"/>
    <col min="10757" max="10757" width="14.7265625" style="40" customWidth="1"/>
    <col min="10758" max="10758" width="9" style="40" customWidth="1"/>
    <col min="10759" max="11005" width="11.453125" style="40"/>
    <col min="11006" max="11006" width="0" style="40" hidden="1" customWidth="1"/>
    <col min="11007" max="11007" width="4.7265625" style="40" customWidth="1"/>
    <col min="11008" max="11008" width="12.7265625" style="40" customWidth="1"/>
    <col min="11009" max="11009" width="67.453125" style="40" customWidth="1"/>
    <col min="11010" max="11010" width="6.7265625" style="40" customWidth="1"/>
    <col min="11011" max="11011" width="12.7265625" style="40" customWidth="1"/>
    <col min="11012" max="11012" width="10.7265625" style="40" customWidth="1"/>
    <col min="11013" max="11013" width="14.7265625" style="40" customWidth="1"/>
    <col min="11014" max="11014" width="9" style="40" customWidth="1"/>
    <col min="11015" max="11261" width="11.453125" style="40"/>
    <col min="11262" max="11262" width="0" style="40" hidden="1" customWidth="1"/>
    <col min="11263" max="11263" width="4.7265625" style="40" customWidth="1"/>
    <col min="11264" max="11264" width="12.7265625" style="40" customWidth="1"/>
    <col min="11265" max="11265" width="67.453125" style="40" customWidth="1"/>
    <col min="11266" max="11266" width="6.7265625" style="40" customWidth="1"/>
    <col min="11267" max="11267" width="12.7265625" style="40" customWidth="1"/>
    <col min="11268" max="11268" width="10.7265625" style="40" customWidth="1"/>
    <col min="11269" max="11269" width="14.7265625" style="40" customWidth="1"/>
    <col min="11270" max="11270" width="9" style="40" customWidth="1"/>
    <col min="11271" max="11517" width="11.453125" style="40"/>
    <col min="11518" max="11518" width="0" style="40" hidden="1" customWidth="1"/>
    <col min="11519" max="11519" width="4.7265625" style="40" customWidth="1"/>
    <col min="11520" max="11520" width="12.7265625" style="40" customWidth="1"/>
    <col min="11521" max="11521" width="67.453125" style="40" customWidth="1"/>
    <col min="11522" max="11522" width="6.7265625" style="40" customWidth="1"/>
    <col min="11523" max="11523" width="12.7265625" style="40" customWidth="1"/>
    <col min="11524" max="11524" width="10.7265625" style="40" customWidth="1"/>
    <col min="11525" max="11525" width="14.7265625" style="40" customWidth="1"/>
    <col min="11526" max="11526" width="9" style="40" customWidth="1"/>
    <col min="11527" max="11773" width="11.453125" style="40"/>
    <col min="11774" max="11774" width="0" style="40" hidden="1" customWidth="1"/>
    <col min="11775" max="11775" width="4.7265625" style="40" customWidth="1"/>
    <col min="11776" max="11776" width="12.7265625" style="40" customWidth="1"/>
    <col min="11777" max="11777" width="67.453125" style="40" customWidth="1"/>
    <col min="11778" max="11778" width="6.7265625" style="40" customWidth="1"/>
    <col min="11779" max="11779" width="12.7265625" style="40" customWidth="1"/>
    <col min="11780" max="11780" width="10.7265625" style="40" customWidth="1"/>
    <col min="11781" max="11781" width="14.7265625" style="40" customWidth="1"/>
    <col min="11782" max="11782" width="9" style="40" customWidth="1"/>
    <col min="11783" max="12029" width="11.453125" style="40"/>
    <col min="12030" max="12030" width="0" style="40" hidden="1" customWidth="1"/>
    <col min="12031" max="12031" width="4.7265625" style="40" customWidth="1"/>
    <col min="12032" max="12032" width="12.7265625" style="40" customWidth="1"/>
    <col min="12033" max="12033" width="67.453125" style="40" customWidth="1"/>
    <col min="12034" max="12034" width="6.7265625" style="40" customWidth="1"/>
    <col min="12035" max="12035" width="12.7265625" style="40" customWidth="1"/>
    <col min="12036" max="12036" width="10.7265625" style="40" customWidth="1"/>
    <col min="12037" max="12037" width="14.7265625" style="40" customWidth="1"/>
    <col min="12038" max="12038" width="9" style="40" customWidth="1"/>
    <col min="12039" max="12285" width="11.453125" style="40"/>
    <col min="12286" max="12286" width="0" style="40" hidden="1" customWidth="1"/>
    <col min="12287" max="12287" width="4.7265625" style="40" customWidth="1"/>
    <col min="12288" max="12288" width="12.7265625" style="40" customWidth="1"/>
    <col min="12289" max="12289" width="67.453125" style="40" customWidth="1"/>
    <col min="12290" max="12290" width="6.7265625" style="40" customWidth="1"/>
    <col min="12291" max="12291" width="12.7265625" style="40" customWidth="1"/>
    <col min="12292" max="12292" width="10.7265625" style="40" customWidth="1"/>
    <col min="12293" max="12293" width="14.7265625" style="40" customWidth="1"/>
    <col min="12294" max="12294" width="9" style="40" customWidth="1"/>
    <col min="12295" max="12541" width="11.453125" style="40"/>
    <col min="12542" max="12542" width="0" style="40" hidden="1" customWidth="1"/>
    <col min="12543" max="12543" width="4.7265625" style="40" customWidth="1"/>
    <col min="12544" max="12544" width="12.7265625" style="40" customWidth="1"/>
    <col min="12545" max="12545" width="67.453125" style="40" customWidth="1"/>
    <col min="12546" max="12546" width="6.7265625" style="40" customWidth="1"/>
    <col min="12547" max="12547" width="12.7265625" style="40" customWidth="1"/>
    <col min="12548" max="12548" width="10.7265625" style="40" customWidth="1"/>
    <col min="12549" max="12549" width="14.7265625" style="40" customWidth="1"/>
    <col min="12550" max="12550" width="9" style="40" customWidth="1"/>
    <col min="12551" max="12797" width="11.453125" style="40"/>
    <col min="12798" max="12798" width="0" style="40" hidden="1" customWidth="1"/>
    <col min="12799" max="12799" width="4.7265625" style="40" customWidth="1"/>
    <col min="12800" max="12800" width="12.7265625" style="40" customWidth="1"/>
    <col min="12801" max="12801" width="67.453125" style="40" customWidth="1"/>
    <col min="12802" max="12802" width="6.7265625" style="40" customWidth="1"/>
    <col min="12803" max="12803" width="12.7265625" style="40" customWidth="1"/>
    <col min="12804" max="12804" width="10.7265625" style="40" customWidth="1"/>
    <col min="12805" max="12805" width="14.7265625" style="40" customWidth="1"/>
    <col min="12806" max="12806" width="9" style="40" customWidth="1"/>
    <col min="12807" max="13053" width="11.453125" style="40"/>
    <col min="13054" max="13054" width="0" style="40" hidden="1" customWidth="1"/>
    <col min="13055" max="13055" width="4.7265625" style="40" customWidth="1"/>
    <col min="13056" max="13056" width="12.7265625" style="40" customWidth="1"/>
    <col min="13057" max="13057" width="67.453125" style="40" customWidth="1"/>
    <col min="13058" max="13058" width="6.7265625" style="40" customWidth="1"/>
    <col min="13059" max="13059" width="12.7265625" style="40" customWidth="1"/>
    <col min="13060" max="13060" width="10.7265625" style="40" customWidth="1"/>
    <col min="13061" max="13061" width="14.7265625" style="40" customWidth="1"/>
    <col min="13062" max="13062" width="9" style="40" customWidth="1"/>
    <col min="13063" max="13309" width="11.453125" style="40"/>
    <col min="13310" max="13310" width="0" style="40" hidden="1" customWidth="1"/>
    <col min="13311" max="13311" width="4.7265625" style="40" customWidth="1"/>
    <col min="13312" max="13312" width="12.7265625" style="40" customWidth="1"/>
    <col min="13313" max="13313" width="67.453125" style="40" customWidth="1"/>
    <col min="13314" max="13314" width="6.7265625" style="40" customWidth="1"/>
    <col min="13315" max="13315" width="12.7265625" style="40" customWidth="1"/>
    <col min="13316" max="13316" width="10.7265625" style="40" customWidth="1"/>
    <col min="13317" max="13317" width="14.7265625" style="40" customWidth="1"/>
    <col min="13318" max="13318" width="9" style="40" customWidth="1"/>
    <col min="13319" max="13565" width="11.453125" style="40"/>
    <col min="13566" max="13566" width="0" style="40" hidden="1" customWidth="1"/>
    <col min="13567" max="13567" width="4.7265625" style="40" customWidth="1"/>
    <col min="13568" max="13568" width="12.7265625" style="40" customWidth="1"/>
    <col min="13569" max="13569" width="67.453125" style="40" customWidth="1"/>
    <col min="13570" max="13570" width="6.7265625" style="40" customWidth="1"/>
    <col min="13571" max="13571" width="12.7265625" style="40" customWidth="1"/>
    <col min="13572" max="13572" width="10.7265625" style="40" customWidth="1"/>
    <col min="13573" max="13573" width="14.7265625" style="40" customWidth="1"/>
    <col min="13574" max="13574" width="9" style="40" customWidth="1"/>
    <col min="13575" max="13821" width="11.453125" style="40"/>
    <col min="13822" max="13822" width="0" style="40" hidden="1" customWidth="1"/>
    <col min="13823" max="13823" width="4.7265625" style="40" customWidth="1"/>
    <col min="13824" max="13824" width="12.7265625" style="40" customWidth="1"/>
    <col min="13825" max="13825" width="67.453125" style="40" customWidth="1"/>
    <col min="13826" max="13826" width="6.7265625" style="40" customWidth="1"/>
    <col min="13827" max="13827" width="12.7265625" style="40" customWidth="1"/>
    <col min="13828" max="13828" width="10.7265625" style="40" customWidth="1"/>
    <col min="13829" max="13829" width="14.7265625" style="40" customWidth="1"/>
    <col min="13830" max="13830" width="9" style="40" customWidth="1"/>
    <col min="13831" max="14077" width="11.453125" style="40"/>
    <col min="14078" max="14078" width="0" style="40" hidden="1" customWidth="1"/>
    <col min="14079" max="14079" width="4.7265625" style="40" customWidth="1"/>
    <col min="14080" max="14080" width="12.7265625" style="40" customWidth="1"/>
    <col min="14081" max="14081" width="67.453125" style="40" customWidth="1"/>
    <col min="14082" max="14082" width="6.7265625" style="40" customWidth="1"/>
    <col min="14083" max="14083" width="12.7265625" style="40" customWidth="1"/>
    <col min="14084" max="14084" width="10.7265625" style="40" customWidth="1"/>
    <col min="14085" max="14085" width="14.7265625" style="40" customWidth="1"/>
    <col min="14086" max="14086" width="9" style="40" customWidth="1"/>
    <col min="14087" max="14333" width="11.453125" style="40"/>
    <col min="14334" max="14334" width="0" style="40" hidden="1" customWidth="1"/>
    <col min="14335" max="14335" width="4.7265625" style="40" customWidth="1"/>
    <col min="14336" max="14336" width="12.7265625" style="40" customWidth="1"/>
    <col min="14337" max="14337" width="67.453125" style="40" customWidth="1"/>
    <col min="14338" max="14338" width="6.7265625" style="40" customWidth="1"/>
    <col min="14339" max="14339" width="12.7265625" style="40" customWidth="1"/>
    <col min="14340" max="14340" width="10.7265625" style="40" customWidth="1"/>
    <col min="14341" max="14341" width="14.7265625" style="40" customWidth="1"/>
    <col min="14342" max="14342" width="9" style="40" customWidth="1"/>
    <col min="14343" max="14589" width="11.453125" style="40"/>
    <col min="14590" max="14590" width="0" style="40" hidden="1" customWidth="1"/>
    <col min="14591" max="14591" width="4.7265625" style="40" customWidth="1"/>
    <col min="14592" max="14592" width="12.7265625" style="40" customWidth="1"/>
    <col min="14593" max="14593" width="67.453125" style="40" customWidth="1"/>
    <col min="14594" max="14594" width="6.7265625" style="40" customWidth="1"/>
    <col min="14595" max="14595" width="12.7265625" style="40" customWidth="1"/>
    <col min="14596" max="14596" width="10.7265625" style="40" customWidth="1"/>
    <col min="14597" max="14597" width="14.7265625" style="40" customWidth="1"/>
    <col min="14598" max="14598" width="9" style="40" customWidth="1"/>
    <col min="14599" max="14845" width="11.453125" style="40"/>
    <col min="14846" max="14846" width="0" style="40" hidden="1" customWidth="1"/>
    <col min="14847" max="14847" width="4.7265625" style="40" customWidth="1"/>
    <col min="14848" max="14848" width="12.7265625" style="40" customWidth="1"/>
    <col min="14849" max="14849" width="67.453125" style="40" customWidth="1"/>
    <col min="14850" max="14850" width="6.7265625" style="40" customWidth="1"/>
    <col min="14851" max="14851" width="12.7265625" style="40" customWidth="1"/>
    <col min="14852" max="14852" width="10.7265625" style="40" customWidth="1"/>
    <col min="14853" max="14853" width="14.7265625" style="40" customWidth="1"/>
    <col min="14854" max="14854" width="9" style="40" customWidth="1"/>
    <col min="14855" max="15101" width="11.453125" style="40"/>
    <col min="15102" max="15102" width="0" style="40" hidden="1" customWidth="1"/>
    <col min="15103" max="15103" width="4.7265625" style="40" customWidth="1"/>
    <col min="15104" max="15104" width="12.7265625" style="40" customWidth="1"/>
    <col min="15105" max="15105" width="67.453125" style="40" customWidth="1"/>
    <col min="15106" max="15106" width="6.7265625" style="40" customWidth="1"/>
    <col min="15107" max="15107" width="12.7265625" style="40" customWidth="1"/>
    <col min="15108" max="15108" width="10.7265625" style="40" customWidth="1"/>
    <col min="15109" max="15109" width="14.7265625" style="40" customWidth="1"/>
    <col min="15110" max="15110" width="9" style="40" customWidth="1"/>
    <col min="15111" max="15357" width="11.453125" style="40"/>
    <col min="15358" max="15358" width="0" style="40" hidden="1" customWidth="1"/>
    <col min="15359" max="15359" width="4.7265625" style="40" customWidth="1"/>
    <col min="15360" max="15360" width="12.7265625" style="40" customWidth="1"/>
    <col min="15361" max="15361" width="67.453125" style="40" customWidth="1"/>
    <col min="15362" max="15362" width="6.7265625" style="40" customWidth="1"/>
    <col min="15363" max="15363" width="12.7265625" style="40" customWidth="1"/>
    <col min="15364" max="15364" width="10.7265625" style="40" customWidth="1"/>
    <col min="15365" max="15365" width="14.7265625" style="40" customWidth="1"/>
    <col min="15366" max="15366" width="9" style="40" customWidth="1"/>
    <col min="15367" max="15613" width="11.453125" style="40"/>
    <col min="15614" max="15614" width="0" style="40" hidden="1" customWidth="1"/>
    <col min="15615" max="15615" width="4.7265625" style="40" customWidth="1"/>
    <col min="15616" max="15616" width="12.7265625" style="40" customWidth="1"/>
    <col min="15617" max="15617" width="67.453125" style="40" customWidth="1"/>
    <col min="15618" max="15618" width="6.7265625" style="40" customWidth="1"/>
    <col min="15619" max="15619" width="12.7265625" style="40" customWidth="1"/>
    <col min="15620" max="15620" width="10.7265625" style="40" customWidth="1"/>
    <col min="15621" max="15621" width="14.7265625" style="40" customWidth="1"/>
    <col min="15622" max="15622" width="9" style="40" customWidth="1"/>
    <col min="15623" max="15869" width="11.453125" style="40"/>
    <col min="15870" max="15870" width="0" style="40" hidden="1" customWidth="1"/>
    <col min="15871" max="15871" width="4.7265625" style="40" customWidth="1"/>
    <col min="15872" max="15872" width="12.7265625" style="40" customWidth="1"/>
    <col min="15873" max="15873" width="67.453125" style="40" customWidth="1"/>
    <col min="15874" max="15874" width="6.7265625" style="40" customWidth="1"/>
    <col min="15875" max="15875" width="12.7265625" style="40" customWidth="1"/>
    <col min="15876" max="15876" width="10.7265625" style="40" customWidth="1"/>
    <col min="15877" max="15877" width="14.7265625" style="40" customWidth="1"/>
    <col min="15878" max="15878" width="9" style="40" customWidth="1"/>
    <col min="15879" max="16125" width="11.453125" style="40"/>
    <col min="16126" max="16126" width="0" style="40" hidden="1" customWidth="1"/>
    <col min="16127" max="16127" width="4.7265625" style="40" customWidth="1"/>
    <col min="16128" max="16128" width="12.7265625" style="40" customWidth="1"/>
    <col min="16129" max="16129" width="67.453125" style="40" customWidth="1"/>
    <col min="16130" max="16130" width="6.7265625" style="40" customWidth="1"/>
    <col min="16131" max="16131" width="12.7265625" style="40" customWidth="1"/>
    <col min="16132" max="16132" width="10.7265625" style="40" customWidth="1"/>
    <col min="16133" max="16133" width="14.7265625" style="40" customWidth="1"/>
    <col min="16134" max="16134" width="9" style="40" customWidth="1"/>
    <col min="16135" max="16384" width="11.453125" style="40"/>
  </cols>
  <sheetData>
    <row r="1" spans="1:7" customFormat="1" ht="13.5" thickBot="1" x14ac:dyDescent="0.35">
      <c r="B1" s="2"/>
      <c r="D1" s="77"/>
      <c r="E1" s="76"/>
      <c r="F1" s="15"/>
      <c r="G1" s="75"/>
    </row>
    <row r="2" spans="1:7" ht="20.149999999999999" customHeight="1" x14ac:dyDescent="0.35">
      <c r="A2" s="40"/>
      <c r="B2" s="104" t="s">
        <v>130</v>
      </c>
      <c r="C2" s="105"/>
      <c r="D2" s="105"/>
      <c r="E2" s="105"/>
      <c r="F2" s="105"/>
      <c r="G2" s="106"/>
    </row>
    <row r="3" spans="1:7" ht="45" customHeight="1" thickBot="1" x14ac:dyDescent="0.4">
      <c r="A3" s="40"/>
      <c r="B3" s="107"/>
      <c r="C3" s="108"/>
      <c r="D3" s="108"/>
      <c r="E3" s="108"/>
      <c r="F3" s="108"/>
      <c r="G3" s="109"/>
    </row>
    <row r="4" spans="1:7" ht="18.649999999999999" customHeight="1" x14ac:dyDescent="0.35">
      <c r="A4" s="40"/>
      <c r="B4" s="73"/>
      <c r="C4" s="74" t="s">
        <v>3</v>
      </c>
      <c r="D4" s="71"/>
      <c r="E4" s="71"/>
      <c r="F4" s="71"/>
      <c r="G4" s="70"/>
    </row>
    <row r="5" spans="1:7" ht="53.5" customHeight="1" thickBot="1" x14ac:dyDescent="0.4">
      <c r="A5" s="40"/>
      <c r="B5" s="73"/>
      <c r="C5" s="72" t="s">
        <v>4</v>
      </c>
      <c r="D5" s="71"/>
      <c r="E5" s="71"/>
      <c r="F5" s="71"/>
      <c r="G5" s="70"/>
    </row>
    <row r="6" spans="1:7" ht="20.149999999999999" customHeight="1" thickBot="1" x14ac:dyDescent="0.4">
      <c r="A6" s="40"/>
      <c r="B6" s="69"/>
      <c r="C6" s="110" t="s">
        <v>128</v>
      </c>
      <c r="D6" s="110"/>
      <c r="E6" s="110"/>
      <c r="F6" s="110"/>
      <c r="G6" s="68"/>
    </row>
    <row r="7" spans="1:7" ht="20.149999999999999" customHeight="1" x14ac:dyDescent="0.35">
      <c r="A7" s="40"/>
      <c r="B7" s="111" t="s">
        <v>136</v>
      </c>
      <c r="C7" s="112"/>
      <c r="D7" s="112"/>
      <c r="E7" s="112"/>
      <c r="F7" s="112"/>
      <c r="G7" s="113"/>
    </row>
    <row r="8" spans="1:7" ht="20.149999999999999" customHeight="1" thickBot="1" x14ac:dyDescent="0.4">
      <c r="A8" s="40"/>
      <c r="B8" s="111"/>
      <c r="C8" s="108"/>
      <c r="D8" s="108"/>
      <c r="E8" s="108"/>
      <c r="F8" s="108"/>
      <c r="G8" s="109"/>
    </row>
    <row r="9" spans="1:7" ht="88.9" customHeight="1" thickBot="1" x14ac:dyDescent="0.4">
      <c r="A9" s="40"/>
      <c r="B9" s="67"/>
      <c r="C9" s="66" t="s">
        <v>2</v>
      </c>
      <c r="D9" s="65" t="s">
        <v>0</v>
      </c>
      <c r="E9" s="64" t="s">
        <v>121</v>
      </c>
      <c r="F9" s="64" t="s">
        <v>126</v>
      </c>
      <c r="G9" s="63" t="s">
        <v>125</v>
      </c>
    </row>
    <row r="10" spans="1:7" s="1" customFormat="1" ht="15.5" x14ac:dyDescent="0.35">
      <c r="B10" s="6"/>
      <c r="C10" s="4"/>
      <c r="D10" s="8"/>
      <c r="E10" s="3"/>
      <c r="F10" s="5"/>
      <c r="G10" s="7"/>
    </row>
    <row r="11" spans="1:7" s="50" customFormat="1" ht="19.899999999999999" customHeight="1" x14ac:dyDescent="0.35">
      <c r="B11" s="58"/>
      <c r="C11" s="62" t="s">
        <v>1</v>
      </c>
      <c r="D11" s="61"/>
      <c r="E11" s="60"/>
      <c r="F11" s="59"/>
      <c r="G11" s="81"/>
    </row>
    <row r="12" spans="1:7" s="50" customFormat="1" ht="68.5" customHeight="1" thickBot="1" x14ac:dyDescent="0.4">
      <c r="B12" s="58"/>
      <c r="C12" s="57" t="s">
        <v>124</v>
      </c>
      <c r="D12" s="56"/>
      <c r="E12" s="55"/>
      <c r="F12" s="54"/>
      <c r="G12" s="80"/>
    </row>
    <row r="13" spans="1:7" x14ac:dyDescent="0.35">
      <c r="A13" s="9"/>
      <c r="B13" s="16"/>
      <c r="C13" s="28" t="s">
        <v>120</v>
      </c>
      <c r="D13" s="17"/>
      <c r="E13" s="90"/>
      <c r="F13" s="90"/>
      <c r="G13" s="89"/>
    </row>
    <row r="14" spans="1:7" x14ac:dyDescent="0.35">
      <c r="A14" s="9"/>
      <c r="B14" s="10"/>
      <c r="C14" s="11" t="s">
        <v>15</v>
      </c>
      <c r="D14" s="12"/>
      <c r="E14" s="49"/>
      <c r="F14" s="49"/>
      <c r="G14" s="48"/>
    </row>
    <row r="15" spans="1:7" x14ac:dyDescent="0.35">
      <c r="A15" s="9"/>
      <c r="B15" s="13"/>
      <c r="C15" s="20" t="s">
        <v>56</v>
      </c>
      <c r="D15" s="19" t="s">
        <v>9</v>
      </c>
      <c r="E15" s="52">
        <v>150</v>
      </c>
      <c r="F15" s="39"/>
      <c r="G15" s="78">
        <f t="shared" ref="G15:G25" si="0">E15*F15</f>
        <v>0</v>
      </c>
    </row>
    <row r="16" spans="1:7" x14ac:dyDescent="0.35">
      <c r="A16" s="9"/>
      <c r="B16" s="13"/>
      <c r="C16" s="20" t="s">
        <v>55</v>
      </c>
      <c r="D16" s="19" t="s">
        <v>12</v>
      </c>
      <c r="E16" s="52">
        <v>150</v>
      </c>
      <c r="F16" s="39"/>
      <c r="G16" s="78">
        <f t="shared" si="0"/>
        <v>0</v>
      </c>
    </row>
    <row r="17" spans="1:7" x14ac:dyDescent="0.35">
      <c r="A17" s="9"/>
      <c r="B17" s="13"/>
      <c r="C17" s="20" t="s">
        <v>119</v>
      </c>
      <c r="D17" s="19" t="s">
        <v>12</v>
      </c>
      <c r="E17" s="52">
        <v>250</v>
      </c>
      <c r="F17" s="39"/>
      <c r="G17" s="78">
        <f t="shared" si="0"/>
        <v>0</v>
      </c>
    </row>
    <row r="18" spans="1:7" x14ac:dyDescent="0.35">
      <c r="A18" s="9"/>
      <c r="B18" s="13"/>
      <c r="C18" s="20" t="s">
        <v>118</v>
      </c>
      <c r="D18" s="19" t="s">
        <v>9</v>
      </c>
      <c r="E18" s="52">
        <v>25</v>
      </c>
      <c r="F18" s="39"/>
      <c r="G18" s="78">
        <f t="shared" si="0"/>
        <v>0</v>
      </c>
    </row>
    <row r="19" spans="1:7" x14ac:dyDescent="0.35">
      <c r="A19" s="9"/>
      <c r="B19" s="13"/>
      <c r="C19" s="20" t="s">
        <v>117</v>
      </c>
      <c r="D19" s="19" t="s">
        <v>9</v>
      </c>
      <c r="E19" s="52">
        <v>160</v>
      </c>
      <c r="F19" s="39"/>
      <c r="G19" s="78">
        <f t="shared" si="0"/>
        <v>0</v>
      </c>
    </row>
    <row r="20" spans="1:7" x14ac:dyDescent="0.35">
      <c r="A20" s="9"/>
      <c r="B20" s="13"/>
      <c r="C20" s="20" t="s">
        <v>116</v>
      </c>
      <c r="D20" s="19" t="s">
        <v>9</v>
      </c>
      <c r="E20" s="52">
        <v>40</v>
      </c>
      <c r="F20" s="39"/>
      <c r="G20" s="78">
        <f t="shared" si="0"/>
        <v>0</v>
      </c>
    </row>
    <row r="21" spans="1:7" x14ac:dyDescent="0.35">
      <c r="A21" s="9"/>
      <c r="B21" s="13"/>
      <c r="C21" s="20" t="s">
        <v>115</v>
      </c>
      <c r="D21" s="19" t="s">
        <v>9</v>
      </c>
      <c r="E21" s="52">
        <v>50</v>
      </c>
      <c r="F21" s="39"/>
      <c r="G21" s="78">
        <f t="shared" si="0"/>
        <v>0</v>
      </c>
    </row>
    <row r="22" spans="1:7" ht="20" x14ac:dyDescent="0.35">
      <c r="A22" s="9"/>
      <c r="B22" s="13"/>
      <c r="C22" s="20" t="s">
        <v>114</v>
      </c>
      <c r="D22" s="19" t="s">
        <v>9</v>
      </c>
      <c r="E22" s="52">
        <v>1</v>
      </c>
      <c r="F22" s="39"/>
      <c r="G22" s="78">
        <f t="shared" si="0"/>
        <v>0</v>
      </c>
    </row>
    <row r="23" spans="1:7" ht="20" x14ac:dyDescent="0.35">
      <c r="A23" s="9"/>
      <c r="B23" s="13"/>
      <c r="C23" s="20" t="s">
        <v>113</v>
      </c>
      <c r="D23" s="19" t="s">
        <v>9</v>
      </c>
      <c r="E23" s="52">
        <v>2</v>
      </c>
      <c r="F23" s="39"/>
      <c r="G23" s="78">
        <f t="shared" si="0"/>
        <v>0</v>
      </c>
    </row>
    <row r="24" spans="1:7" x14ac:dyDescent="0.35">
      <c r="A24" s="9"/>
      <c r="B24" s="13"/>
      <c r="C24" s="20" t="s">
        <v>14</v>
      </c>
      <c r="D24" s="19" t="s">
        <v>9</v>
      </c>
      <c r="E24" s="52">
        <v>50</v>
      </c>
      <c r="F24" s="39"/>
      <c r="G24" s="78">
        <f t="shared" si="0"/>
        <v>0</v>
      </c>
    </row>
    <row r="25" spans="1:7" x14ac:dyDescent="0.35">
      <c r="A25" s="9"/>
      <c r="B25" s="13"/>
      <c r="C25" s="20" t="s">
        <v>50</v>
      </c>
      <c r="D25" s="19" t="s">
        <v>9</v>
      </c>
      <c r="E25" s="52">
        <v>50</v>
      </c>
      <c r="F25" s="39"/>
      <c r="G25" s="78">
        <f t="shared" si="0"/>
        <v>0</v>
      </c>
    </row>
    <row r="26" spans="1:7" x14ac:dyDescent="0.35">
      <c r="A26" s="9"/>
      <c r="B26" s="10"/>
      <c r="C26" s="11" t="s">
        <v>49</v>
      </c>
      <c r="D26" s="12"/>
      <c r="E26" s="53"/>
      <c r="F26" s="38"/>
      <c r="G26" s="85"/>
    </row>
    <row r="27" spans="1:7" x14ac:dyDescent="0.35">
      <c r="A27" s="9"/>
      <c r="B27" s="13"/>
      <c r="C27" s="20" t="s">
        <v>112</v>
      </c>
      <c r="D27" s="19" t="s">
        <v>12</v>
      </c>
      <c r="E27" s="52">
        <v>10</v>
      </c>
      <c r="F27" s="39"/>
      <c r="G27" s="78">
        <f>E27*F27</f>
        <v>0</v>
      </c>
    </row>
    <row r="28" spans="1:7" x14ac:dyDescent="0.35">
      <c r="A28" s="9"/>
      <c r="B28" s="13"/>
      <c r="C28" s="20" t="s">
        <v>111</v>
      </c>
      <c r="D28" s="19" t="s">
        <v>110</v>
      </c>
      <c r="E28" s="52">
        <v>10</v>
      </c>
      <c r="F28" s="39"/>
      <c r="G28" s="78">
        <f>E28*F28</f>
        <v>0</v>
      </c>
    </row>
    <row r="29" spans="1:7" x14ac:dyDescent="0.35">
      <c r="A29" s="9"/>
      <c r="B29" s="10"/>
      <c r="C29" s="11" t="s">
        <v>13</v>
      </c>
      <c r="D29" s="12"/>
      <c r="E29" s="53"/>
      <c r="F29" s="38"/>
      <c r="G29" s="85"/>
    </row>
    <row r="30" spans="1:7" x14ac:dyDescent="0.35">
      <c r="A30" s="9"/>
      <c r="B30" s="13"/>
      <c r="C30" s="20" t="s">
        <v>109</v>
      </c>
      <c r="D30" s="19" t="s">
        <v>12</v>
      </c>
      <c r="E30" s="52">
        <v>50</v>
      </c>
      <c r="F30" s="39"/>
      <c r="G30" s="78">
        <f>E30*F30</f>
        <v>0</v>
      </c>
    </row>
    <row r="31" spans="1:7" x14ac:dyDescent="0.35">
      <c r="A31" s="9"/>
      <c r="B31" s="13"/>
      <c r="C31" s="20" t="s">
        <v>108</v>
      </c>
      <c r="D31" s="19" t="s">
        <v>12</v>
      </c>
      <c r="E31" s="52">
        <v>50</v>
      </c>
      <c r="F31" s="39"/>
      <c r="G31" s="78">
        <f>E31*F31</f>
        <v>0</v>
      </c>
    </row>
    <row r="32" spans="1:7" x14ac:dyDescent="0.35">
      <c r="A32" s="9"/>
      <c r="B32" s="13"/>
      <c r="C32" s="20" t="s">
        <v>107</v>
      </c>
      <c r="D32" s="19" t="s">
        <v>9</v>
      </c>
      <c r="E32" s="52">
        <v>25</v>
      </c>
      <c r="F32" s="39"/>
      <c r="G32" s="78">
        <f>E32*F32</f>
        <v>0</v>
      </c>
    </row>
    <row r="33" spans="1:7" x14ac:dyDescent="0.35">
      <c r="A33" s="9"/>
      <c r="B33" s="13"/>
      <c r="C33" s="20" t="s">
        <v>106</v>
      </c>
      <c r="D33" s="19" t="s">
        <v>12</v>
      </c>
      <c r="E33" s="52">
        <v>15</v>
      </c>
      <c r="F33" s="39"/>
      <c r="G33" s="78">
        <f>E33*F33</f>
        <v>0</v>
      </c>
    </row>
    <row r="34" spans="1:7" x14ac:dyDescent="0.35">
      <c r="A34" s="9"/>
      <c r="B34" s="13"/>
      <c r="C34" s="20" t="s">
        <v>105</v>
      </c>
      <c r="D34" s="19" t="s">
        <v>12</v>
      </c>
      <c r="E34" s="52">
        <v>40</v>
      </c>
      <c r="F34" s="39"/>
      <c r="G34" s="78">
        <f>E34*F34</f>
        <v>0</v>
      </c>
    </row>
    <row r="35" spans="1:7" x14ac:dyDescent="0.35">
      <c r="A35" s="9"/>
      <c r="B35" s="10"/>
      <c r="C35" s="11" t="s">
        <v>104</v>
      </c>
      <c r="D35" s="12"/>
      <c r="E35" s="53"/>
      <c r="F35" s="38"/>
      <c r="G35" s="85"/>
    </row>
    <row r="36" spans="1:7" ht="20" x14ac:dyDescent="0.35">
      <c r="A36" s="9"/>
      <c r="B36" s="13"/>
      <c r="C36" s="20" t="s">
        <v>103</v>
      </c>
      <c r="D36" s="19" t="s">
        <v>9</v>
      </c>
      <c r="E36" s="52">
        <v>1</v>
      </c>
      <c r="F36" s="39"/>
      <c r="G36" s="78">
        <f>E36*F36</f>
        <v>0</v>
      </c>
    </row>
    <row r="37" spans="1:7" x14ac:dyDescent="0.35">
      <c r="A37" s="9"/>
      <c r="B37" s="13"/>
      <c r="C37" s="20" t="s">
        <v>102</v>
      </c>
      <c r="D37" s="19" t="s">
        <v>9</v>
      </c>
      <c r="E37" s="52">
        <v>5</v>
      </c>
      <c r="F37" s="39"/>
      <c r="G37" s="78">
        <f>E37*F37</f>
        <v>0</v>
      </c>
    </row>
    <row r="38" spans="1:7" x14ac:dyDescent="0.35">
      <c r="A38" s="9"/>
      <c r="B38" s="13"/>
      <c r="C38" s="20" t="s">
        <v>101</v>
      </c>
      <c r="D38" s="19" t="s">
        <v>9</v>
      </c>
      <c r="E38" s="52">
        <v>5</v>
      </c>
      <c r="F38" s="39"/>
      <c r="G38" s="78">
        <f>E38*F38</f>
        <v>0</v>
      </c>
    </row>
    <row r="39" spans="1:7" x14ac:dyDescent="0.35">
      <c r="A39" s="9"/>
      <c r="B39" s="10"/>
      <c r="C39" s="11" t="s">
        <v>100</v>
      </c>
      <c r="D39" s="12"/>
      <c r="E39" s="53"/>
      <c r="F39" s="38"/>
      <c r="G39" s="85"/>
    </row>
    <row r="40" spans="1:7" x14ac:dyDescent="0.35">
      <c r="A40" s="9"/>
      <c r="B40" s="13"/>
      <c r="C40" s="20" t="s">
        <v>99</v>
      </c>
      <c r="D40" s="19" t="s">
        <v>9</v>
      </c>
      <c r="E40" s="52">
        <v>1</v>
      </c>
      <c r="F40" s="39"/>
      <c r="G40" s="78">
        <f t="shared" ref="G40:G49" si="1">E40*F40</f>
        <v>0</v>
      </c>
    </row>
    <row r="41" spans="1:7" x14ac:dyDescent="0.35">
      <c r="A41" s="9"/>
      <c r="B41" s="13"/>
      <c r="C41" s="20" t="s">
        <v>98</v>
      </c>
      <c r="D41" s="19" t="s">
        <v>12</v>
      </c>
      <c r="E41" s="52">
        <v>100</v>
      </c>
      <c r="F41" s="39"/>
      <c r="G41" s="78">
        <f t="shared" si="1"/>
        <v>0</v>
      </c>
    </row>
    <row r="42" spans="1:7" ht="20" x14ac:dyDescent="0.35">
      <c r="A42" s="9"/>
      <c r="B42" s="13"/>
      <c r="C42" s="20" t="s">
        <v>97</v>
      </c>
      <c r="D42" s="19" t="s">
        <v>9</v>
      </c>
      <c r="E42" s="52">
        <v>1</v>
      </c>
      <c r="F42" s="39"/>
      <c r="G42" s="78">
        <f t="shared" si="1"/>
        <v>0</v>
      </c>
    </row>
    <row r="43" spans="1:7" ht="20" x14ac:dyDescent="0.35">
      <c r="A43" s="9"/>
      <c r="B43" s="13"/>
      <c r="C43" s="20" t="s">
        <v>96</v>
      </c>
      <c r="D43" s="19" t="s">
        <v>9</v>
      </c>
      <c r="E43" s="52">
        <v>2</v>
      </c>
      <c r="F43" s="39"/>
      <c r="G43" s="78">
        <f t="shared" si="1"/>
        <v>0</v>
      </c>
    </row>
    <row r="44" spans="1:7" x14ac:dyDescent="0.35">
      <c r="A44" s="9"/>
      <c r="B44" s="13"/>
      <c r="C44" s="27" t="s">
        <v>95</v>
      </c>
      <c r="D44" s="19" t="s">
        <v>9</v>
      </c>
      <c r="E44" s="52">
        <v>20</v>
      </c>
      <c r="F44" s="39"/>
      <c r="G44" s="78">
        <f t="shared" si="1"/>
        <v>0</v>
      </c>
    </row>
    <row r="45" spans="1:7" x14ac:dyDescent="0.35">
      <c r="A45" s="9"/>
      <c r="B45" s="13"/>
      <c r="C45" s="27" t="s">
        <v>94</v>
      </c>
      <c r="D45" s="19" t="s">
        <v>9</v>
      </c>
      <c r="E45" s="52">
        <v>20</v>
      </c>
      <c r="F45" s="39"/>
      <c r="G45" s="78">
        <f t="shared" si="1"/>
        <v>0</v>
      </c>
    </row>
    <row r="46" spans="1:7" x14ac:dyDescent="0.35">
      <c r="A46" s="9"/>
      <c r="B46" s="13"/>
      <c r="C46" s="20" t="s">
        <v>93</v>
      </c>
      <c r="D46" s="19" t="s">
        <v>9</v>
      </c>
      <c r="E46" s="52">
        <v>1</v>
      </c>
      <c r="F46" s="39"/>
      <c r="G46" s="78">
        <f t="shared" si="1"/>
        <v>0</v>
      </c>
    </row>
    <row r="47" spans="1:7" x14ac:dyDescent="0.35">
      <c r="A47" s="9"/>
      <c r="B47" s="13"/>
      <c r="C47" s="20" t="s">
        <v>92</v>
      </c>
      <c r="D47" s="19" t="s">
        <v>9</v>
      </c>
      <c r="E47" s="52">
        <v>1</v>
      </c>
      <c r="F47" s="39"/>
      <c r="G47" s="78">
        <f t="shared" si="1"/>
        <v>0</v>
      </c>
    </row>
    <row r="48" spans="1:7" x14ac:dyDescent="0.35">
      <c r="A48" s="9"/>
      <c r="B48" s="13"/>
      <c r="C48" s="20" t="s">
        <v>91</v>
      </c>
      <c r="D48" s="19" t="s">
        <v>9</v>
      </c>
      <c r="E48" s="52">
        <v>3</v>
      </c>
      <c r="F48" s="39"/>
      <c r="G48" s="78">
        <f t="shared" si="1"/>
        <v>0</v>
      </c>
    </row>
    <row r="49" spans="1:7" x14ac:dyDescent="0.35">
      <c r="A49" s="9"/>
      <c r="B49" s="13"/>
      <c r="C49" s="20" t="s">
        <v>90</v>
      </c>
      <c r="D49" s="19" t="s">
        <v>9</v>
      </c>
      <c r="E49" s="52">
        <v>1</v>
      </c>
      <c r="F49" s="39"/>
      <c r="G49" s="78">
        <f t="shared" si="1"/>
        <v>0</v>
      </c>
    </row>
    <row r="50" spans="1:7" x14ac:dyDescent="0.35">
      <c r="A50" s="9"/>
      <c r="B50" s="10"/>
      <c r="C50" s="11" t="s">
        <v>89</v>
      </c>
      <c r="D50" s="12"/>
      <c r="E50" s="53"/>
      <c r="F50" s="38"/>
      <c r="G50" s="85"/>
    </row>
    <row r="51" spans="1:7" x14ac:dyDescent="0.35">
      <c r="A51" s="9"/>
      <c r="B51" s="13"/>
      <c r="C51" s="20" t="s">
        <v>88</v>
      </c>
      <c r="D51" s="19" t="s">
        <v>9</v>
      </c>
      <c r="E51" s="52">
        <v>60</v>
      </c>
      <c r="F51" s="39"/>
      <c r="G51" s="78">
        <f t="shared" ref="G51:G61" si="2">E51*F51</f>
        <v>0</v>
      </c>
    </row>
    <row r="52" spans="1:7" x14ac:dyDescent="0.35">
      <c r="A52" s="9"/>
      <c r="B52" s="13"/>
      <c r="C52" s="20" t="s">
        <v>87</v>
      </c>
      <c r="D52" s="19" t="s">
        <v>9</v>
      </c>
      <c r="E52" s="52">
        <v>20</v>
      </c>
      <c r="F52" s="39"/>
      <c r="G52" s="78">
        <f t="shared" si="2"/>
        <v>0</v>
      </c>
    </row>
    <row r="53" spans="1:7" x14ac:dyDescent="0.35">
      <c r="A53" s="9"/>
      <c r="B53" s="13"/>
      <c r="C53" s="20" t="s">
        <v>86</v>
      </c>
      <c r="D53" s="19" t="s">
        <v>9</v>
      </c>
      <c r="E53" s="52">
        <v>30</v>
      </c>
      <c r="F53" s="39"/>
      <c r="G53" s="78">
        <f t="shared" si="2"/>
        <v>0</v>
      </c>
    </row>
    <row r="54" spans="1:7" x14ac:dyDescent="0.35">
      <c r="A54" s="9"/>
      <c r="B54" s="13"/>
      <c r="C54" s="20" t="s">
        <v>85</v>
      </c>
      <c r="D54" s="19" t="s">
        <v>9</v>
      </c>
      <c r="E54" s="52">
        <v>5</v>
      </c>
      <c r="F54" s="39"/>
      <c r="G54" s="78">
        <f t="shared" si="2"/>
        <v>0</v>
      </c>
    </row>
    <row r="55" spans="1:7" x14ac:dyDescent="0.35">
      <c r="A55" s="9"/>
      <c r="B55" s="13"/>
      <c r="C55" s="20" t="s">
        <v>84</v>
      </c>
      <c r="D55" s="19" t="s">
        <v>9</v>
      </c>
      <c r="E55" s="52">
        <v>5</v>
      </c>
      <c r="F55" s="39"/>
      <c r="G55" s="78">
        <f t="shared" si="2"/>
        <v>0</v>
      </c>
    </row>
    <row r="56" spans="1:7" x14ac:dyDescent="0.35">
      <c r="A56" s="9"/>
      <c r="B56" s="13"/>
      <c r="C56" s="20" t="s">
        <v>83</v>
      </c>
      <c r="D56" s="19" t="s">
        <v>9</v>
      </c>
      <c r="E56" s="52">
        <v>1</v>
      </c>
      <c r="F56" s="39"/>
      <c r="G56" s="78">
        <f t="shared" si="2"/>
        <v>0</v>
      </c>
    </row>
    <row r="57" spans="1:7" x14ac:dyDescent="0.35">
      <c r="A57" s="9"/>
      <c r="B57" s="13"/>
      <c r="C57" s="20" t="s">
        <v>82</v>
      </c>
      <c r="D57" s="19" t="s">
        <v>9</v>
      </c>
      <c r="E57" s="52">
        <v>1</v>
      </c>
      <c r="F57" s="39"/>
      <c r="G57" s="78">
        <f t="shared" si="2"/>
        <v>0</v>
      </c>
    </row>
    <row r="58" spans="1:7" x14ac:dyDescent="0.35">
      <c r="A58" s="9"/>
      <c r="B58" s="13"/>
      <c r="C58" s="20" t="s">
        <v>81</v>
      </c>
      <c r="D58" s="19" t="s">
        <v>9</v>
      </c>
      <c r="E58" s="52">
        <v>60</v>
      </c>
      <c r="F58" s="39"/>
      <c r="G58" s="78">
        <f t="shared" si="2"/>
        <v>0</v>
      </c>
    </row>
    <row r="59" spans="1:7" x14ac:dyDescent="0.35">
      <c r="A59" s="9"/>
      <c r="B59" s="13"/>
      <c r="C59" s="20" t="s">
        <v>80</v>
      </c>
      <c r="D59" s="19" t="s">
        <v>9</v>
      </c>
      <c r="E59" s="52">
        <v>20</v>
      </c>
      <c r="F59" s="39"/>
      <c r="G59" s="78">
        <f t="shared" si="2"/>
        <v>0</v>
      </c>
    </row>
    <row r="60" spans="1:7" x14ac:dyDescent="0.35">
      <c r="A60" s="9"/>
      <c r="B60" s="13"/>
      <c r="C60" s="20" t="s">
        <v>79</v>
      </c>
      <c r="D60" s="19" t="s">
        <v>9</v>
      </c>
      <c r="E60" s="52">
        <v>5</v>
      </c>
      <c r="F60" s="39"/>
      <c r="G60" s="78">
        <f t="shared" si="2"/>
        <v>0</v>
      </c>
    </row>
    <row r="61" spans="1:7" x14ac:dyDescent="0.35">
      <c r="A61" s="9"/>
      <c r="B61" s="13"/>
      <c r="C61" s="20" t="s">
        <v>78</v>
      </c>
      <c r="D61" s="19" t="s">
        <v>9</v>
      </c>
      <c r="E61" s="52">
        <v>25</v>
      </c>
      <c r="F61" s="39"/>
      <c r="G61" s="78">
        <f t="shared" si="2"/>
        <v>0</v>
      </c>
    </row>
    <row r="62" spans="1:7" x14ac:dyDescent="0.35">
      <c r="A62" s="9"/>
      <c r="B62" s="10"/>
      <c r="C62" s="11" t="s">
        <v>77</v>
      </c>
      <c r="D62" s="12"/>
      <c r="E62" s="53"/>
      <c r="F62" s="38"/>
      <c r="G62" s="85"/>
    </row>
    <row r="63" spans="1:7" x14ac:dyDescent="0.35">
      <c r="A63" s="9"/>
      <c r="B63" s="13"/>
      <c r="C63" s="20" t="s">
        <v>76</v>
      </c>
      <c r="D63" s="19" t="s">
        <v>12</v>
      </c>
      <c r="E63" s="52">
        <v>40</v>
      </c>
      <c r="F63" s="39"/>
      <c r="G63" s="78">
        <f>E63*F63</f>
        <v>0</v>
      </c>
    </row>
    <row r="64" spans="1:7" x14ac:dyDescent="0.35">
      <c r="A64" s="9"/>
      <c r="B64" s="13"/>
      <c r="C64" s="20" t="s">
        <v>75</v>
      </c>
      <c r="D64" s="19" t="s">
        <v>9</v>
      </c>
      <c r="E64" s="52">
        <v>10</v>
      </c>
      <c r="F64" s="39"/>
      <c r="G64" s="78">
        <f>E64*F64</f>
        <v>0</v>
      </c>
    </row>
    <row r="65" spans="1:7" x14ac:dyDescent="0.35">
      <c r="A65" s="9"/>
      <c r="B65" s="13"/>
      <c r="C65" s="20" t="s">
        <v>74</v>
      </c>
      <c r="D65" s="19" t="s">
        <v>9</v>
      </c>
      <c r="E65" s="52">
        <v>30</v>
      </c>
      <c r="F65" s="39"/>
      <c r="G65" s="78">
        <f>E65*F65</f>
        <v>0</v>
      </c>
    </row>
    <row r="66" spans="1:7" x14ac:dyDescent="0.35">
      <c r="A66" s="9"/>
      <c r="B66" s="13"/>
      <c r="C66" s="20" t="s">
        <v>73</v>
      </c>
      <c r="D66" s="19" t="s">
        <v>9</v>
      </c>
      <c r="E66" s="52">
        <v>25</v>
      </c>
      <c r="F66" s="39"/>
      <c r="G66" s="78">
        <f>E66*F66</f>
        <v>0</v>
      </c>
    </row>
    <row r="67" spans="1:7" x14ac:dyDescent="0.35">
      <c r="A67" s="9"/>
      <c r="B67" s="10"/>
      <c r="C67" s="11" t="s">
        <v>72</v>
      </c>
      <c r="D67" s="12"/>
      <c r="E67" s="53"/>
      <c r="F67" s="38"/>
      <c r="G67" s="85"/>
    </row>
    <row r="68" spans="1:7" s="88" customFormat="1" x14ac:dyDescent="0.35">
      <c r="A68" s="22"/>
      <c r="B68" s="16"/>
      <c r="C68" s="21" t="s">
        <v>71</v>
      </c>
      <c r="D68" s="17" t="s">
        <v>9</v>
      </c>
      <c r="E68" s="82">
        <v>50</v>
      </c>
      <c r="F68" s="79"/>
      <c r="G68" s="78">
        <f t="shared" ref="G68:G74" si="3">E68*F68</f>
        <v>0</v>
      </c>
    </row>
    <row r="69" spans="1:7" s="88" customFormat="1" x14ac:dyDescent="0.35">
      <c r="A69" s="22"/>
      <c r="B69" s="16"/>
      <c r="C69" s="21" t="s">
        <v>70</v>
      </c>
      <c r="D69" s="17" t="s">
        <v>9</v>
      </c>
      <c r="E69" s="82">
        <v>50</v>
      </c>
      <c r="F69" s="79"/>
      <c r="G69" s="78">
        <f t="shared" si="3"/>
        <v>0</v>
      </c>
    </row>
    <row r="70" spans="1:7" x14ac:dyDescent="0.35">
      <c r="A70" s="22"/>
      <c r="B70" s="16"/>
      <c r="C70" s="21" t="s">
        <v>69</v>
      </c>
      <c r="D70" s="17" t="s">
        <v>9</v>
      </c>
      <c r="E70" s="82">
        <v>20</v>
      </c>
      <c r="F70" s="79"/>
      <c r="G70" s="78">
        <f t="shared" si="3"/>
        <v>0</v>
      </c>
    </row>
    <row r="71" spans="1:7" x14ac:dyDescent="0.35">
      <c r="A71" s="22"/>
      <c r="B71" s="16"/>
      <c r="C71" s="21" t="s">
        <v>68</v>
      </c>
      <c r="D71" s="17" t="s">
        <v>9</v>
      </c>
      <c r="E71" s="82">
        <v>20</v>
      </c>
      <c r="F71" s="79"/>
      <c r="G71" s="78">
        <f t="shared" si="3"/>
        <v>0</v>
      </c>
    </row>
    <row r="72" spans="1:7" x14ac:dyDescent="0.35">
      <c r="A72" s="22"/>
      <c r="B72" s="16"/>
      <c r="C72" s="21" t="s">
        <v>67</v>
      </c>
      <c r="D72" s="17" t="s">
        <v>9</v>
      </c>
      <c r="E72" s="82">
        <v>2</v>
      </c>
      <c r="F72" s="79"/>
      <c r="G72" s="78">
        <f t="shared" si="3"/>
        <v>0</v>
      </c>
    </row>
    <row r="73" spans="1:7" x14ac:dyDescent="0.35">
      <c r="A73" s="9"/>
      <c r="B73" s="13"/>
      <c r="C73" s="20" t="s">
        <v>66</v>
      </c>
      <c r="D73" s="19" t="s">
        <v>9</v>
      </c>
      <c r="E73" s="52">
        <v>5</v>
      </c>
      <c r="F73" s="39"/>
      <c r="G73" s="78">
        <f t="shared" si="3"/>
        <v>0</v>
      </c>
    </row>
    <row r="74" spans="1:7" x14ac:dyDescent="0.35">
      <c r="A74" s="9"/>
      <c r="B74" s="13"/>
      <c r="C74" s="20" t="s">
        <v>65</v>
      </c>
      <c r="D74" s="19" t="s">
        <v>9</v>
      </c>
      <c r="E74" s="52">
        <v>20</v>
      </c>
      <c r="F74" s="39"/>
      <c r="G74" s="78">
        <f t="shared" si="3"/>
        <v>0</v>
      </c>
    </row>
    <row r="75" spans="1:7" x14ac:dyDescent="0.35">
      <c r="A75" s="9"/>
      <c r="B75" s="10"/>
      <c r="C75" s="11" t="s">
        <v>64</v>
      </c>
      <c r="D75" s="12"/>
      <c r="E75" s="53"/>
      <c r="F75" s="38"/>
      <c r="G75" s="85"/>
    </row>
    <row r="76" spans="1:7" x14ac:dyDescent="0.35">
      <c r="A76" s="9"/>
      <c r="B76" s="13"/>
      <c r="C76" s="20" t="s">
        <v>63</v>
      </c>
      <c r="D76" s="19" t="s">
        <v>9</v>
      </c>
      <c r="E76" s="52">
        <v>3</v>
      </c>
      <c r="F76" s="39"/>
      <c r="G76" s="78">
        <f>E76*F76</f>
        <v>0</v>
      </c>
    </row>
    <row r="77" spans="1:7" x14ac:dyDescent="0.35">
      <c r="A77" s="9"/>
      <c r="B77" s="13"/>
      <c r="C77" s="20" t="s">
        <v>62</v>
      </c>
      <c r="D77" s="19" t="s">
        <v>9</v>
      </c>
      <c r="E77" s="52">
        <v>2</v>
      </c>
      <c r="F77" s="39"/>
      <c r="G77" s="78">
        <f>E77*F77</f>
        <v>0</v>
      </c>
    </row>
    <row r="78" spans="1:7" ht="20" x14ac:dyDescent="0.35">
      <c r="A78" s="9"/>
      <c r="B78" s="13"/>
      <c r="C78" s="20" t="s">
        <v>61</v>
      </c>
      <c r="D78" s="19" t="s">
        <v>9</v>
      </c>
      <c r="E78" s="52">
        <v>2</v>
      </c>
      <c r="F78" s="39"/>
      <c r="G78" s="78">
        <f>E78*F78</f>
        <v>0</v>
      </c>
    </row>
    <row r="79" spans="1:7" x14ac:dyDescent="0.35">
      <c r="A79" s="9"/>
      <c r="B79" s="10"/>
      <c r="C79" s="11" t="s">
        <v>60</v>
      </c>
      <c r="D79" s="12"/>
      <c r="E79" s="53"/>
      <c r="F79" s="38"/>
      <c r="G79" s="85"/>
    </row>
    <row r="80" spans="1:7" x14ac:dyDescent="0.35">
      <c r="A80" s="9"/>
      <c r="B80" s="13"/>
      <c r="C80" s="20" t="s">
        <v>59</v>
      </c>
      <c r="D80" s="19" t="s">
        <v>9</v>
      </c>
      <c r="E80" s="52">
        <v>2</v>
      </c>
      <c r="F80" s="39"/>
      <c r="G80" s="78">
        <f>E80*F80</f>
        <v>0</v>
      </c>
    </row>
    <row r="81" spans="1:7" x14ac:dyDescent="0.35">
      <c r="A81" s="9"/>
      <c r="B81" s="13"/>
      <c r="C81" s="20" t="s">
        <v>58</v>
      </c>
      <c r="D81" s="19" t="s">
        <v>9</v>
      </c>
      <c r="E81" s="52">
        <v>20</v>
      </c>
      <c r="F81" s="39"/>
      <c r="G81" s="78">
        <f>E81*F81</f>
        <v>0</v>
      </c>
    </row>
    <row r="82" spans="1:7" x14ac:dyDescent="0.35">
      <c r="A82" s="14"/>
      <c r="B82" s="13"/>
      <c r="C82" s="20"/>
      <c r="D82" s="19"/>
      <c r="E82" s="52"/>
      <c r="F82" s="39"/>
      <c r="G82" s="78"/>
    </row>
    <row r="83" spans="1:7" x14ac:dyDescent="0.35">
      <c r="A83" s="9"/>
      <c r="B83" s="16"/>
      <c r="C83" s="26" t="s">
        <v>57</v>
      </c>
      <c r="D83" s="17"/>
      <c r="E83" s="82"/>
      <c r="F83" s="79"/>
      <c r="G83" s="87"/>
    </row>
    <row r="84" spans="1:7" x14ac:dyDescent="0.35">
      <c r="A84" s="9"/>
      <c r="B84" s="10"/>
      <c r="C84" s="11" t="s">
        <v>15</v>
      </c>
      <c r="D84" s="12"/>
      <c r="E84" s="86"/>
      <c r="F84" s="38"/>
      <c r="G84" s="85"/>
    </row>
    <row r="85" spans="1:7" x14ac:dyDescent="0.35">
      <c r="A85" s="9"/>
      <c r="B85" s="13"/>
      <c r="C85" s="20" t="s">
        <v>127</v>
      </c>
      <c r="D85" s="19" t="s">
        <v>9</v>
      </c>
      <c r="E85" s="52">
        <v>50</v>
      </c>
      <c r="F85" s="39"/>
      <c r="G85" s="78">
        <f t="shared" ref="G85:G93" si="4">E85*F85</f>
        <v>0</v>
      </c>
    </row>
    <row r="86" spans="1:7" x14ac:dyDescent="0.35">
      <c r="A86" s="9"/>
      <c r="B86" s="13"/>
      <c r="C86" s="20" t="s">
        <v>55</v>
      </c>
      <c r="D86" s="19" t="s">
        <v>12</v>
      </c>
      <c r="E86" s="52">
        <v>250</v>
      </c>
      <c r="F86" s="39"/>
      <c r="G86" s="78">
        <f t="shared" si="4"/>
        <v>0</v>
      </c>
    </row>
    <row r="87" spans="1:7" x14ac:dyDescent="0.35">
      <c r="A87" s="9"/>
      <c r="B87" s="13"/>
      <c r="C87" s="20" t="s">
        <v>54</v>
      </c>
      <c r="D87" s="19" t="s">
        <v>9</v>
      </c>
      <c r="E87" s="52">
        <v>10</v>
      </c>
      <c r="F87" s="39"/>
      <c r="G87" s="78">
        <f t="shared" si="4"/>
        <v>0</v>
      </c>
    </row>
    <row r="88" spans="1:7" x14ac:dyDescent="0.35">
      <c r="A88" s="9"/>
      <c r="B88" s="13"/>
      <c r="C88" s="20" t="s">
        <v>53</v>
      </c>
      <c r="D88" s="19" t="s">
        <v>9</v>
      </c>
      <c r="E88" s="52">
        <v>20</v>
      </c>
      <c r="F88" s="39"/>
      <c r="G88" s="78">
        <f t="shared" si="4"/>
        <v>0</v>
      </c>
    </row>
    <row r="89" spans="1:7" x14ac:dyDescent="0.35">
      <c r="A89" s="9"/>
      <c r="B89" s="13"/>
      <c r="C89" s="20" t="s">
        <v>52</v>
      </c>
      <c r="D89" s="19" t="s">
        <v>9</v>
      </c>
      <c r="E89" s="52">
        <v>2</v>
      </c>
      <c r="F89" s="39"/>
      <c r="G89" s="78">
        <f t="shared" si="4"/>
        <v>0</v>
      </c>
    </row>
    <row r="90" spans="1:7" x14ac:dyDescent="0.35">
      <c r="A90" s="9"/>
      <c r="B90" s="13"/>
      <c r="C90" s="20" t="s">
        <v>51</v>
      </c>
      <c r="D90" s="19" t="s">
        <v>9</v>
      </c>
      <c r="E90" s="52">
        <v>2</v>
      </c>
      <c r="F90" s="39"/>
      <c r="G90" s="78">
        <f t="shared" si="4"/>
        <v>0</v>
      </c>
    </row>
    <row r="91" spans="1:7" x14ac:dyDescent="0.35">
      <c r="A91" s="9"/>
      <c r="B91" s="13"/>
      <c r="C91" s="20" t="s">
        <v>14</v>
      </c>
      <c r="D91" s="19" t="s">
        <v>9</v>
      </c>
      <c r="E91" s="52">
        <v>1</v>
      </c>
      <c r="F91" s="39"/>
      <c r="G91" s="78">
        <f t="shared" si="4"/>
        <v>0</v>
      </c>
    </row>
    <row r="92" spans="1:7" x14ac:dyDescent="0.35">
      <c r="A92" s="9"/>
      <c r="B92" s="13"/>
      <c r="C92" s="20" t="s">
        <v>137</v>
      </c>
      <c r="D92" s="19" t="s">
        <v>9</v>
      </c>
      <c r="E92" s="52">
        <v>5</v>
      </c>
      <c r="F92" s="39"/>
      <c r="G92" s="78">
        <f t="shared" si="4"/>
        <v>0</v>
      </c>
    </row>
    <row r="93" spans="1:7" x14ac:dyDescent="0.35">
      <c r="A93" s="9"/>
      <c r="B93" s="13"/>
      <c r="C93" s="20" t="s">
        <v>50</v>
      </c>
      <c r="D93" s="19" t="s">
        <v>9</v>
      </c>
      <c r="E93" s="52">
        <v>1</v>
      </c>
      <c r="F93" s="39"/>
      <c r="G93" s="78">
        <f t="shared" si="4"/>
        <v>0</v>
      </c>
    </row>
    <row r="94" spans="1:7" x14ac:dyDescent="0.35">
      <c r="A94" s="9"/>
      <c r="B94" s="10"/>
      <c r="C94" s="11" t="s">
        <v>49</v>
      </c>
      <c r="D94" s="12"/>
      <c r="E94" s="86"/>
      <c r="F94" s="38"/>
      <c r="G94" s="85"/>
    </row>
    <row r="95" spans="1:7" x14ac:dyDescent="0.35">
      <c r="A95" s="22"/>
      <c r="B95" s="24"/>
      <c r="C95" s="21" t="s">
        <v>48</v>
      </c>
      <c r="D95" s="17" t="s">
        <v>12</v>
      </c>
      <c r="E95" s="25">
        <v>40</v>
      </c>
      <c r="F95" s="83"/>
      <c r="G95" s="78">
        <f>E95*F95</f>
        <v>0</v>
      </c>
    </row>
    <row r="96" spans="1:7" x14ac:dyDescent="0.35">
      <c r="A96" s="9"/>
      <c r="B96" s="10"/>
      <c r="C96" s="11" t="s">
        <v>47</v>
      </c>
      <c r="D96" s="12"/>
      <c r="E96" s="86"/>
      <c r="F96" s="38"/>
      <c r="G96" s="85"/>
    </row>
    <row r="97" spans="1:7" x14ac:dyDescent="0.35">
      <c r="A97" s="22"/>
      <c r="B97" s="24"/>
      <c r="C97" s="21" t="s">
        <v>46</v>
      </c>
      <c r="D97" s="17" t="s">
        <v>12</v>
      </c>
      <c r="E97" s="25">
        <v>120</v>
      </c>
      <c r="F97" s="83"/>
      <c r="G97" s="78">
        <f t="shared" ref="G97:G112" si="5">E97*F97</f>
        <v>0</v>
      </c>
    </row>
    <row r="98" spans="1:7" x14ac:dyDescent="0.35">
      <c r="A98" s="22"/>
      <c r="B98" s="24"/>
      <c r="C98" s="21" t="s">
        <v>45</v>
      </c>
      <c r="D98" s="17" t="s">
        <v>9</v>
      </c>
      <c r="E98" s="25">
        <v>50</v>
      </c>
      <c r="F98" s="83"/>
      <c r="G98" s="78">
        <f t="shared" si="5"/>
        <v>0</v>
      </c>
    </row>
    <row r="99" spans="1:7" x14ac:dyDescent="0.35">
      <c r="A99" s="22"/>
      <c r="B99" s="24"/>
      <c r="C99" s="21" t="s">
        <v>44</v>
      </c>
      <c r="D99" s="17" t="s">
        <v>9</v>
      </c>
      <c r="E99" s="25">
        <v>50</v>
      </c>
      <c r="F99" s="83"/>
      <c r="G99" s="78">
        <f t="shared" si="5"/>
        <v>0</v>
      </c>
    </row>
    <row r="100" spans="1:7" x14ac:dyDescent="0.35">
      <c r="A100" s="22"/>
      <c r="B100" s="24"/>
      <c r="C100" s="21" t="s">
        <v>43</v>
      </c>
      <c r="D100" s="17" t="s">
        <v>9</v>
      </c>
      <c r="E100" s="25">
        <v>100</v>
      </c>
      <c r="F100" s="83"/>
      <c r="G100" s="78">
        <f t="shared" si="5"/>
        <v>0</v>
      </c>
    </row>
    <row r="101" spans="1:7" x14ac:dyDescent="0.35">
      <c r="A101" s="22"/>
      <c r="B101" s="24"/>
      <c r="C101" s="21" t="s">
        <v>42</v>
      </c>
      <c r="D101" s="17" t="s">
        <v>9</v>
      </c>
      <c r="E101" s="25">
        <v>50</v>
      </c>
      <c r="F101" s="83"/>
      <c r="G101" s="78">
        <f t="shared" si="5"/>
        <v>0</v>
      </c>
    </row>
    <row r="102" spans="1:7" x14ac:dyDescent="0.35">
      <c r="A102" s="22"/>
      <c r="B102" s="24"/>
      <c r="C102" s="21" t="s">
        <v>41</v>
      </c>
      <c r="D102" s="17" t="s">
        <v>9</v>
      </c>
      <c r="E102" s="25">
        <v>50</v>
      </c>
      <c r="F102" s="83"/>
      <c r="G102" s="78">
        <f t="shared" si="5"/>
        <v>0</v>
      </c>
    </row>
    <row r="103" spans="1:7" x14ac:dyDescent="0.35">
      <c r="A103" s="22"/>
      <c r="B103" s="24"/>
      <c r="C103" s="21" t="s">
        <v>40</v>
      </c>
      <c r="D103" s="17" t="s">
        <v>9</v>
      </c>
      <c r="E103" s="25">
        <v>50</v>
      </c>
      <c r="F103" s="83"/>
      <c r="G103" s="78">
        <f t="shared" si="5"/>
        <v>0</v>
      </c>
    </row>
    <row r="104" spans="1:7" x14ac:dyDescent="0.35">
      <c r="A104" s="22"/>
      <c r="B104" s="24"/>
      <c r="C104" s="21" t="s">
        <v>39</v>
      </c>
      <c r="D104" s="17" t="s">
        <v>12</v>
      </c>
      <c r="E104" s="25">
        <v>50</v>
      </c>
      <c r="F104" s="83"/>
      <c r="G104" s="78">
        <f t="shared" si="5"/>
        <v>0</v>
      </c>
    </row>
    <row r="105" spans="1:7" x14ac:dyDescent="0.35">
      <c r="A105" s="22"/>
      <c r="B105" s="24"/>
      <c r="C105" s="21" t="s">
        <v>38</v>
      </c>
      <c r="D105" s="17" t="s">
        <v>12</v>
      </c>
      <c r="E105" s="25">
        <v>50</v>
      </c>
      <c r="F105" s="83"/>
      <c r="G105" s="78">
        <f t="shared" si="5"/>
        <v>0</v>
      </c>
    </row>
    <row r="106" spans="1:7" x14ac:dyDescent="0.35">
      <c r="A106" s="22"/>
      <c r="B106" s="24"/>
      <c r="C106" s="21" t="s">
        <v>37</v>
      </c>
      <c r="D106" s="17" t="s">
        <v>12</v>
      </c>
      <c r="E106" s="25">
        <v>3</v>
      </c>
      <c r="F106" s="83"/>
      <c r="G106" s="78">
        <f t="shared" si="5"/>
        <v>0</v>
      </c>
    </row>
    <row r="107" spans="1:7" x14ac:dyDescent="0.35">
      <c r="A107" s="22"/>
      <c r="B107" s="24"/>
      <c r="C107" s="21" t="s">
        <v>36</v>
      </c>
      <c r="D107" s="17" t="s">
        <v>9</v>
      </c>
      <c r="E107" s="25">
        <v>2</v>
      </c>
      <c r="F107" s="83"/>
      <c r="G107" s="78">
        <f t="shared" si="5"/>
        <v>0</v>
      </c>
    </row>
    <row r="108" spans="1:7" x14ac:dyDescent="0.35">
      <c r="A108" s="22"/>
      <c r="B108" s="24"/>
      <c r="C108" s="21" t="s">
        <v>35</v>
      </c>
      <c r="D108" s="17" t="s">
        <v>9</v>
      </c>
      <c r="E108" s="25">
        <v>2</v>
      </c>
      <c r="F108" s="83"/>
      <c r="G108" s="78">
        <f t="shared" si="5"/>
        <v>0</v>
      </c>
    </row>
    <row r="109" spans="1:7" x14ac:dyDescent="0.35">
      <c r="A109" s="22"/>
      <c r="B109" s="24"/>
      <c r="C109" s="21" t="s">
        <v>34</v>
      </c>
      <c r="D109" s="17" t="s">
        <v>9</v>
      </c>
      <c r="E109" s="25">
        <v>2</v>
      </c>
      <c r="F109" s="83"/>
      <c r="G109" s="78">
        <f t="shared" si="5"/>
        <v>0</v>
      </c>
    </row>
    <row r="110" spans="1:7" x14ac:dyDescent="0.35">
      <c r="A110" s="22"/>
      <c r="B110" s="24"/>
      <c r="C110" s="21" t="s">
        <v>33</v>
      </c>
      <c r="D110" s="17" t="s">
        <v>12</v>
      </c>
      <c r="E110" s="25">
        <v>2</v>
      </c>
      <c r="F110" s="83"/>
      <c r="G110" s="78">
        <f t="shared" si="5"/>
        <v>0</v>
      </c>
    </row>
    <row r="111" spans="1:7" x14ac:dyDescent="0.35">
      <c r="A111" s="22"/>
      <c r="B111" s="24"/>
      <c r="C111" s="21" t="s">
        <v>32</v>
      </c>
      <c r="D111" s="17" t="s">
        <v>12</v>
      </c>
      <c r="E111" s="25">
        <v>2</v>
      </c>
      <c r="F111" s="83"/>
      <c r="G111" s="78">
        <f t="shared" si="5"/>
        <v>0</v>
      </c>
    </row>
    <row r="112" spans="1:7" x14ac:dyDescent="0.35">
      <c r="A112" s="22"/>
      <c r="B112" s="24"/>
      <c r="C112" s="21" t="s">
        <v>31</v>
      </c>
      <c r="D112" s="17" t="s">
        <v>12</v>
      </c>
      <c r="E112" s="25">
        <v>3</v>
      </c>
      <c r="F112" s="83"/>
      <c r="G112" s="78">
        <f t="shared" si="5"/>
        <v>0</v>
      </c>
    </row>
    <row r="113" spans="1:7" x14ac:dyDescent="0.35">
      <c r="A113" s="9"/>
      <c r="B113" s="10"/>
      <c r="C113" s="11" t="s">
        <v>30</v>
      </c>
      <c r="D113" s="12"/>
      <c r="E113" s="86"/>
      <c r="F113" s="38"/>
      <c r="G113" s="85"/>
    </row>
    <row r="114" spans="1:7" x14ac:dyDescent="0.35">
      <c r="A114" s="22"/>
      <c r="B114" s="24"/>
      <c r="C114" s="21" t="s">
        <v>29</v>
      </c>
      <c r="D114" s="17" t="s">
        <v>12</v>
      </c>
      <c r="E114" s="25">
        <v>50</v>
      </c>
      <c r="F114" s="83"/>
      <c r="G114" s="78">
        <f>E114*F114</f>
        <v>0</v>
      </c>
    </row>
    <row r="115" spans="1:7" x14ac:dyDescent="0.35">
      <c r="A115" s="22"/>
      <c r="B115" s="24"/>
      <c r="C115" s="21" t="s">
        <v>28</v>
      </c>
      <c r="D115" s="17" t="s">
        <v>12</v>
      </c>
      <c r="E115" s="25">
        <v>50</v>
      </c>
      <c r="F115" s="83"/>
      <c r="G115" s="78">
        <f>E115*F115</f>
        <v>0</v>
      </c>
    </row>
    <row r="116" spans="1:7" x14ac:dyDescent="0.35">
      <c r="A116" s="9"/>
      <c r="B116" s="10"/>
      <c r="C116" s="11" t="s">
        <v>27</v>
      </c>
      <c r="D116" s="12"/>
      <c r="E116" s="86"/>
      <c r="F116" s="38"/>
      <c r="G116" s="85"/>
    </row>
    <row r="117" spans="1:7" ht="20" x14ac:dyDescent="0.35">
      <c r="A117" s="22"/>
      <c r="B117" s="24"/>
      <c r="C117" s="21" t="s">
        <v>26</v>
      </c>
      <c r="D117" s="17" t="s">
        <v>9</v>
      </c>
      <c r="E117" s="25">
        <v>2</v>
      </c>
      <c r="F117" s="83"/>
      <c r="G117" s="78">
        <f t="shared" ref="G117:G122" si="6">E117*F117</f>
        <v>0</v>
      </c>
    </row>
    <row r="118" spans="1:7" ht="20" x14ac:dyDescent="0.35">
      <c r="A118" s="22"/>
      <c r="B118" s="24"/>
      <c r="C118" s="21" t="s">
        <v>131</v>
      </c>
      <c r="D118" s="17" t="s">
        <v>9</v>
      </c>
      <c r="E118" s="25">
        <v>10</v>
      </c>
      <c r="F118" s="83"/>
      <c r="G118" s="78">
        <f t="shared" si="6"/>
        <v>0</v>
      </c>
    </row>
    <row r="119" spans="1:7" x14ac:dyDescent="0.35">
      <c r="A119" s="22"/>
      <c r="B119" s="24"/>
      <c r="C119" s="21" t="s">
        <v>25</v>
      </c>
      <c r="D119" s="17" t="s">
        <v>9</v>
      </c>
      <c r="E119" s="25">
        <v>20</v>
      </c>
      <c r="F119" s="83"/>
      <c r="G119" s="78">
        <f t="shared" si="6"/>
        <v>0</v>
      </c>
    </row>
    <row r="120" spans="1:7" x14ac:dyDescent="0.35">
      <c r="A120" s="22"/>
      <c r="B120" s="24"/>
      <c r="C120" s="21" t="s">
        <v>24</v>
      </c>
      <c r="D120" s="17" t="s">
        <v>9</v>
      </c>
      <c r="E120" s="25">
        <v>300</v>
      </c>
      <c r="F120" s="83"/>
      <c r="G120" s="78">
        <f t="shared" si="6"/>
        <v>0</v>
      </c>
    </row>
    <row r="121" spans="1:7" x14ac:dyDescent="0.35">
      <c r="A121" s="22"/>
      <c r="B121" s="24"/>
      <c r="C121" s="21" t="s">
        <v>23</v>
      </c>
      <c r="D121" s="17" t="s">
        <v>9</v>
      </c>
      <c r="E121" s="25">
        <v>6</v>
      </c>
      <c r="F121" s="83"/>
      <c r="G121" s="78">
        <f t="shared" si="6"/>
        <v>0</v>
      </c>
    </row>
    <row r="122" spans="1:7" x14ac:dyDescent="0.35">
      <c r="A122" s="22"/>
      <c r="B122" s="24"/>
      <c r="C122" s="21" t="s">
        <v>22</v>
      </c>
      <c r="D122" s="17" t="s">
        <v>9</v>
      </c>
      <c r="E122" s="25">
        <v>6</v>
      </c>
      <c r="F122" s="83"/>
      <c r="G122" s="78">
        <f t="shared" si="6"/>
        <v>0</v>
      </c>
    </row>
    <row r="123" spans="1:7" x14ac:dyDescent="0.35">
      <c r="A123" s="9"/>
      <c r="B123" s="10"/>
      <c r="C123" s="11" t="s">
        <v>21</v>
      </c>
      <c r="D123" s="12"/>
      <c r="E123" s="86"/>
      <c r="F123" s="38"/>
      <c r="G123" s="85"/>
    </row>
    <row r="124" spans="1:7" x14ac:dyDescent="0.35">
      <c r="A124" s="22"/>
      <c r="B124" s="24"/>
      <c r="C124" s="21" t="s">
        <v>132</v>
      </c>
      <c r="D124" s="17" t="s">
        <v>9</v>
      </c>
      <c r="E124" s="25">
        <v>50</v>
      </c>
      <c r="F124" s="83"/>
      <c r="G124" s="78">
        <f>E124*F124</f>
        <v>0</v>
      </c>
    </row>
    <row r="125" spans="1:7" x14ac:dyDescent="0.35">
      <c r="A125" s="22"/>
      <c r="B125" s="24"/>
      <c r="C125" s="21" t="s">
        <v>20</v>
      </c>
      <c r="D125" s="17" t="s">
        <v>9</v>
      </c>
      <c r="E125" s="25">
        <v>5</v>
      </c>
      <c r="F125" s="83"/>
      <c r="G125" s="78">
        <f>E125*F125</f>
        <v>0</v>
      </c>
    </row>
    <row r="126" spans="1:7" x14ac:dyDescent="0.35">
      <c r="A126" s="22"/>
      <c r="B126" s="24"/>
      <c r="C126" s="21" t="s">
        <v>19</v>
      </c>
      <c r="D126" s="17" t="s">
        <v>9</v>
      </c>
      <c r="E126" s="25">
        <v>2</v>
      </c>
      <c r="F126" s="83"/>
      <c r="G126" s="78">
        <f>E126*F126</f>
        <v>0</v>
      </c>
    </row>
    <row r="127" spans="1:7" ht="15" thickBot="1" x14ac:dyDescent="0.4">
      <c r="A127" s="22"/>
      <c r="B127" s="24"/>
      <c r="C127" s="21"/>
      <c r="D127" s="17"/>
      <c r="E127" s="23"/>
      <c r="F127" s="83"/>
      <c r="G127" s="84"/>
    </row>
    <row r="128" spans="1:7" s="50" customFormat="1" ht="21.65" customHeight="1" thickBot="1" x14ac:dyDescent="0.35">
      <c r="B128" s="51"/>
      <c r="C128" s="101" t="s">
        <v>11</v>
      </c>
      <c r="D128" s="102"/>
      <c r="E128" s="102"/>
      <c r="F128" s="102"/>
      <c r="G128" s="103"/>
    </row>
    <row r="129" spans="1:8" x14ac:dyDescent="0.35">
      <c r="A129" s="9"/>
      <c r="B129" s="10"/>
      <c r="C129" s="11" t="s">
        <v>10</v>
      </c>
      <c r="D129" s="12"/>
      <c r="E129" s="49"/>
      <c r="F129" s="49"/>
      <c r="G129" s="48"/>
    </row>
    <row r="130" spans="1:8" x14ac:dyDescent="0.35">
      <c r="A130" s="22"/>
      <c r="B130" s="24"/>
      <c r="C130" s="21" t="s">
        <v>18</v>
      </c>
      <c r="D130" s="93" t="s">
        <v>9</v>
      </c>
      <c r="E130" s="94">
        <v>200</v>
      </c>
      <c r="F130" s="83"/>
      <c r="G130" s="78">
        <f>E130*F130</f>
        <v>0</v>
      </c>
      <c r="H130" s="91"/>
    </row>
    <row r="131" spans="1:8" x14ac:dyDescent="0.35">
      <c r="A131" s="22"/>
      <c r="B131" s="24"/>
      <c r="C131" s="21" t="s">
        <v>17</v>
      </c>
      <c r="D131" s="93" t="s">
        <v>9</v>
      </c>
      <c r="E131" s="94">
        <v>2</v>
      </c>
      <c r="F131" s="83"/>
      <c r="G131" s="78">
        <f>E131*F131</f>
        <v>0</v>
      </c>
    </row>
    <row r="132" spans="1:8" x14ac:dyDescent="0.35">
      <c r="A132" s="9"/>
      <c r="B132" s="13"/>
      <c r="C132" s="20" t="s">
        <v>16</v>
      </c>
      <c r="D132" s="95" t="s">
        <v>9</v>
      </c>
      <c r="E132" s="52">
        <v>1323</v>
      </c>
      <c r="F132" s="39"/>
      <c r="G132" s="78">
        <f>E132*F132</f>
        <v>0</v>
      </c>
    </row>
    <row r="133" spans="1:8" ht="20" x14ac:dyDescent="0.35">
      <c r="A133" s="9"/>
      <c r="B133" s="13"/>
      <c r="C133" s="20" t="s">
        <v>8</v>
      </c>
      <c r="D133" s="95" t="s">
        <v>6</v>
      </c>
      <c r="E133" s="52">
        <v>3</v>
      </c>
      <c r="F133" s="39"/>
      <c r="G133" s="78">
        <f>E133*F133</f>
        <v>0</v>
      </c>
    </row>
    <row r="134" spans="1:8" x14ac:dyDescent="0.35">
      <c r="A134" s="22"/>
      <c r="B134" s="16"/>
      <c r="C134" s="21" t="s">
        <v>7</v>
      </c>
      <c r="D134" s="93" t="s">
        <v>6</v>
      </c>
      <c r="E134" s="82">
        <v>2</v>
      </c>
      <c r="F134" s="79"/>
      <c r="G134" s="78">
        <f>E134*F134</f>
        <v>0</v>
      </c>
    </row>
    <row r="135" spans="1:8" x14ac:dyDescent="0.35">
      <c r="A135" s="9"/>
      <c r="B135" s="10"/>
      <c r="C135" s="11" t="s">
        <v>5</v>
      </c>
      <c r="D135" s="92"/>
      <c r="E135" s="53"/>
      <c r="F135" s="49"/>
      <c r="G135" s="48"/>
    </row>
    <row r="136" spans="1:8" ht="20" x14ac:dyDescent="0.35">
      <c r="A136" s="9"/>
      <c r="B136" s="13"/>
      <c r="C136" s="96" t="s">
        <v>133</v>
      </c>
      <c r="D136" s="97" t="s">
        <v>134</v>
      </c>
      <c r="E136" s="98">
        <v>2</v>
      </c>
      <c r="F136" s="99"/>
      <c r="G136" s="100"/>
    </row>
    <row r="137" spans="1:8" ht="20.5" thickBot="1" x14ac:dyDescent="0.4">
      <c r="A137" s="9"/>
      <c r="B137" s="18"/>
      <c r="C137" s="96" t="s">
        <v>135</v>
      </c>
      <c r="D137" s="97" t="s">
        <v>134</v>
      </c>
      <c r="E137" s="98">
        <v>2</v>
      </c>
      <c r="F137" s="99"/>
      <c r="G137" s="100"/>
    </row>
    <row r="138" spans="1:8" ht="15" thickBot="1" x14ac:dyDescent="0.4"/>
    <row r="139" spans="1:8" customFormat="1" ht="15.5" x14ac:dyDescent="0.35">
      <c r="A139" s="44"/>
      <c r="B139" s="43"/>
      <c r="C139" s="46"/>
      <c r="D139" s="45"/>
      <c r="E139" s="29" t="s">
        <v>122</v>
      </c>
      <c r="F139" s="30"/>
      <c r="G139" s="36">
        <f>SUM(G130:G137,G15:G127)</f>
        <v>0</v>
      </c>
    </row>
    <row r="140" spans="1:8" customFormat="1" ht="16" thickBot="1" x14ac:dyDescent="0.4">
      <c r="A140" s="44"/>
      <c r="B140" s="43"/>
      <c r="C140" s="47"/>
      <c r="D140" s="45"/>
      <c r="E140" s="31" t="s">
        <v>129</v>
      </c>
      <c r="F140" s="32"/>
      <c r="G140" s="37">
        <f>+G139*20%</f>
        <v>0</v>
      </c>
    </row>
    <row r="141" spans="1:8" customFormat="1" ht="17" thickBot="1" x14ac:dyDescent="0.4">
      <c r="A141" s="44"/>
      <c r="B141" s="43"/>
      <c r="C141" s="46"/>
      <c r="D141" s="45"/>
      <c r="E141" s="33" t="s">
        <v>123</v>
      </c>
      <c r="F141" s="34"/>
      <c r="G141" s="35">
        <f>SUM(G139:G140)</f>
        <v>0</v>
      </c>
    </row>
  </sheetData>
  <mergeCells count="4">
    <mergeCell ref="C128:G128"/>
    <mergeCell ref="B2:G3"/>
    <mergeCell ref="C6:F6"/>
    <mergeCell ref="B7:G8"/>
  </mergeCells>
  <printOptions horizontalCentered="1"/>
  <pageMargins left="0.51181102362204722" right="0.51181102362204722" top="0.55118110236220474" bottom="0.74803149606299213" header="0.31496062992125984" footer="0.31496062992125984"/>
  <pageSetup paperSize="9" scale="74" fitToHeight="4" orientation="portrait" r:id="rId1"/>
  <headerFooter>
    <oddFooter>&amp;R&amp;N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3 COURANTS FORTS &amp; FAIBLES</vt:lpstr>
      <vt:lpstr>'LOT 3 COURANTS FORTS &amp; FAIBLES'!Impression_des_titres</vt:lpstr>
      <vt:lpstr>'LOT 3 COURANTS FORTS &amp; FAIBLES'!Zone_d_impression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Michel FRANGE</cp:lastModifiedBy>
  <cp:lastPrinted>2025-07-17T15:03:10Z</cp:lastPrinted>
  <dcterms:created xsi:type="dcterms:W3CDTF">1996-10-21T11:03:58Z</dcterms:created>
  <dcterms:modified xsi:type="dcterms:W3CDTF">2025-07-18T16:24:32Z</dcterms:modified>
</cp:coreProperties>
</file>